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5315" windowHeight="9285" activeTab="1"/>
  </bookViews>
  <sheets>
    <sheet name="Data Entry" sheetId="4" r:id="rId1"/>
    <sheet name="Results of Data entry" sheetId="1" r:id="rId2"/>
  </sheets>
  <calcPr calcId="145621"/>
</workbook>
</file>

<file path=xl/calcChain.xml><?xml version="1.0" encoding="utf-8"?>
<calcChain xmlns="http://schemas.openxmlformats.org/spreadsheetml/2006/main">
  <c r="G10" i="1" l="1"/>
  <c r="G26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5" i="1"/>
  <c r="E6" i="1"/>
  <c r="E7" i="1"/>
  <c r="E8" i="1"/>
  <c r="E9" i="1"/>
  <c r="I9" i="1" s="1"/>
  <c r="E10" i="1"/>
  <c r="E11" i="1"/>
  <c r="E12" i="1"/>
  <c r="E13" i="1"/>
  <c r="I13" i="1" s="1"/>
  <c r="E14" i="1"/>
  <c r="E15" i="1"/>
  <c r="E16" i="1"/>
  <c r="E17" i="1"/>
  <c r="I17" i="1" s="1"/>
  <c r="E18" i="1"/>
  <c r="E19" i="1"/>
  <c r="E20" i="1"/>
  <c r="E21" i="1"/>
  <c r="I21" i="1" s="1"/>
  <c r="E22" i="1"/>
  <c r="E23" i="1"/>
  <c r="E24" i="1"/>
  <c r="E25" i="1"/>
  <c r="I25" i="1" s="1"/>
  <c r="E26" i="1"/>
  <c r="E27" i="1"/>
  <c r="E28" i="1"/>
  <c r="E29" i="1"/>
  <c r="I29" i="1" s="1"/>
  <c r="E30" i="1"/>
  <c r="E31" i="1"/>
  <c r="E32" i="1"/>
  <c r="E33" i="1"/>
  <c r="I33" i="1" s="1"/>
  <c r="E34" i="1"/>
  <c r="D6" i="1"/>
  <c r="D7" i="1"/>
  <c r="D8" i="1"/>
  <c r="H8" i="1" s="1"/>
  <c r="D9" i="1"/>
  <c r="D10" i="1"/>
  <c r="D11" i="1"/>
  <c r="D12" i="1"/>
  <c r="H12" i="1" s="1"/>
  <c r="D13" i="1"/>
  <c r="D14" i="1"/>
  <c r="D15" i="1"/>
  <c r="D16" i="1"/>
  <c r="H16" i="1" s="1"/>
  <c r="D17" i="1"/>
  <c r="D18" i="1"/>
  <c r="D19" i="1"/>
  <c r="D20" i="1"/>
  <c r="H20" i="1" s="1"/>
  <c r="D21" i="1"/>
  <c r="D22" i="1"/>
  <c r="D23" i="1"/>
  <c r="D24" i="1"/>
  <c r="H24" i="1" s="1"/>
  <c r="D25" i="1"/>
  <c r="D26" i="1"/>
  <c r="D27" i="1"/>
  <c r="D28" i="1"/>
  <c r="H28" i="1" s="1"/>
  <c r="D29" i="1"/>
  <c r="D30" i="1"/>
  <c r="D31" i="1"/>
  <c r="D32" i="1"/>
  <c r="H32" i="1" s="1"/>
  <c r="D33" i="1"/>
  <c r="D34" i="1"/>
  <c r="E5" i="1"/>
  <c r="D5" i="1"/>
  <c r="C6" i="1"/>
  <c r="C7" i="1"/>
  <c r="C8" i="1"/>
  <c r="C9" i="1"/>
  <c r="C10" i="1"/>
  <c r="C11" i="1"/>
  <c r="C12" i="1"/>
  <c r="C13" i="1"/>
  <c r="G13" i="1" s="1"/>
  <c r="C14" i="1"/>
  <c r="C15" i="1"/>
  <c r="C16" i="1"/>
  <c r="C17" i="1"/>
  <c r="C18" i="1"/>
  <c r="C19" i="1"/>
  <c r="C20" i="1"/>
  <c r="C21" i="1"/>
  <c r="G21" i="1" s="1"/>
  <c r="C22" i="1"/>
  <c r="C23" i="1"/>
  <c r="C24" i="1"/>
  <c r="C25" i="1"/>
  <c r="C26" i="1"/>
  <c r="C27" i="1"/>
  <c r="C28" i="1"/>
  <c r="C29" i="1"/>
  <c r="G29" i="1" s="1"/>
  <c r="C30" i="1"/>
  <c r="C31" i="1"/>
  <c r="C32" i="1"/>
  <c r="C33" i="1"/>
  <c r="C34" i="1"/>
  <c r="C5" i="1"/>
  <c r="B6" i="1"/>
  <c r="J6" i="1" s="1"/>
  <c r="B7" i="1"/>
  <c r="G7" i="1" s="1"/>
  <c r="B8" i="1"/>
  <c r="B9" i="1"/>
  <c r="J9" i="1" s="1"/>
  <c r="B10" i="1"/>
  <c r="I10" i="1" s="1"/>
  <c r="B11" i="1"/>
  <c r="H11" i="1" s="1"/>
  <c r="B12" i="1"/>
  <c r="B13" i="1"/>
  <c r="H13" i="1" s="1"/>
  <c r="B14" i="1"/>
  <c r="J14" i="1" s="1"/>
  <c r="B15" i="1"/>
  <c r="G15" i="1" s="1"/>
  <c r="B16" i="1"/>
  <c r="B17" i="1"/>
  <c r="J17" i="1" s="1"/>
  <c r="B18" i="1"/>
  <c r="I18" i="1" s="1"/>
  <c r="B19" i="1"/>
  <c r="H19" i="1" s="1"/>
  <c r="B20" i="1"/>
  <c r="B21" i="1"/>
  <c r="H21" i="1" s="1"/>
  <c r="B22" i="1"/>
  <c r="J22" i="1" s="1"/>
  <c r="B23" i="1"/>
  <c r="J23" i="1" s="1"/>
  <c r="B24" i="1"/>
  <c r="B25" i="1"/>
  <c r="J25" i="1" s="1"/>
  <c r="B26" i="1"/>
  <c r="I26" i="1" s="1"/>
  <c r="B27" i="1"/>
  <c r="H27" i="1" s="1"/>
  <c r="B28" i="1"/>
  <c r="B29" i="1"/>
  <c r="H29" i="1" s="1"/>
  <c r="B30" i="1"/>
  <c r="J30" i="1" s="1"/>
  <c r="B31" i="1"/>
  <c r="G31" i="1" s="1"/>
  <c r="B32" i="1"/>
  <c r="B33" i="1"/>
  <c r="J33" i="1" s="1"/>
  <c r="B34" i="1"/>
  <c r="I34" i="1" s="1"/>
  <c r="B5" i="1"/>
  <c r="J5" i="1" s="1"/>
  <c r="G6" i="1" l="1"/>
  <c r="G34" i="1"/>
  <c r="I28" i="1"/>
  <c r="I20" i="1"/>
  <c r="I12" i="1"/>
  <c r="G30" i="1"/>
  <c r="G22" i="1"/>
  <c r="G18" i="1"/>
  <c r="I32" i="1"/>
  <c r="I24" i="1"/>
  <c r="I16" i="1"/>
  <c r="I8" i="1"/>
  <c r="G14" i="1"/>
  <c r="J31" i="1"/>
  <c r="J15" i="1"/>
  <c r="H5" i="1"/>
  <c r="I5" i="1"/>
  <c r="G28" i="1"/>
  <c r="G20" i="1"/>
  <c r="G12" i="1"/>
  <c r="H34" i="1"/>
  <c r="H26" i="1"/>
  <c r="H18" i="1"/>
  <c r="H10" i="1"/>
  <c r="I31" i="1"/>
  <c r="I23" i="1"/>
  <c r="I15" i="1"/>
  <c r="I7" i="1"/>
  <c r="J29" i="1"/>
  <c r="J21" i="1"/>
  <c r="J13" i="1"/>
  <c r="J7" i="1"/>
  <c r="G5" i="1"/>
  <c r="G27" i="1"/>
  <c r="G19" i="1"/>
  <c r="G11" i="1"/>
  <c r="H33" i="1"/>
  <c r="H25" i="1"/>
  <c r="H17" i="1"/>
  <c r="H9" i="1"/>
  <c r="I30" i="1"/>
  <c r="I22" i="1"/>
  <c r="I14" i="1"/>
  <c r="I6" i="1"/>
  <c r="J28" i="1"/>
  <c r="J20" i="1"/>
  <c r="J12" i="1"/>
  <c r="J11" i="1"/>
  <c r="G33" i="1"/>
  <c r="G25" i="1"/>
  <c r="G17" i="1"/>
  <c r="G9" i="1"/>
  <c r="H31" i="1"/>
  <c r="H23" i="1"/>
  <c r="H15" i="1"/>
  <c r="H7" i="1"/>
  <c r="J34" i="1"/>
  <c r="J26" i="1"/>
  <c r="J18" i="1"/>
  <c r="J10" i="1"/>
  <c r="J19" i="1"/>
  <c r="G32" i="1"/>
  <c r="G24" i="1"/>
  <c r="G16" i="1"/>
  <c r="G8" i="1"/>
  <c r="H30" i="1"/>
  <c r="H22" i="1"/>
  <c r="H14" i="1"/>
  <c r="H6" i="1"/>
  <c r="I27" i="1"/>
  <c r="I19" i="1"/>
  <c r="I11" i="1"/>
  <c r="J27" i="1"/>
  <c r="G23" i="1"/>
  <c r="J32" i="1"/>
  <c r="J24" i="1"/>
  <c r="J16" i="1"/>
  <c r="J8" i="1"/>
</calcChain>
</file>

<file path=xl/sharedStrings.xml><?xml version="1.0" encoding="utf-8"?>
<sst xmlns="http://schemas.openxmlformats.org/spreadsheetml/2006/main" count="32" uniqueCount="20">
  <si>
    <t>x</t>
  </si>
  <si>
    <t>Hz</t>
  </si>
  <si>
    <t>Data Entry 1</t>
  </si>
  <si>
    <t>Enter your data from DIRAC Parameter Dialogue using PROJECT -&gt; COPY TABLE after seting the graph to Leq 1/3 octave bandwidth</t>
  </si>
  <si>
    <t>Leq [dB]</t>
  </si>
  <si>
    <t>Frequency [Hz]</t>
  </si>
  <si>
    <t>Ch.1 Avg</t>
  </si>
  <si>
    <t>Data In 1</t>
  </si>
  <si>
    <t>Data In 2</t>
  </si>
  <si>
    <t>Data In 3</t>
  </si>
  <si>
    <t>Data In 4</t>
  </si>
  <si>
    <t>Increase 1</t>
  </si>
  <si>
    <t>Increase 2</t>
  </si>
  <si>
    <t>Increase 3</t>
  </si>
  <si>
    <t>Results of Data Entry 1</t>
  </si>
  <si>
    <t>Data In 5</t>
  </si>
  <si>
    <t>Increase 4</t>
  </si>
  <si>
    <t>Stepsize</t>
  </si>
  <si>
    <t>dB</t>
  </si>
  <si>
    <t>Enter stepsize here: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</si>
</sst>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0" fillId="2" borderId="0" xfId="0" applyFill="1"/>
    <xf numFmtId="0" fontId="0" fillId="0" borderId="1" xfId="0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1" fontId="3" fillId="0" borderId="1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0" borderId="0" xfId="0" applyFont="1"/>
    <xf numFmtId="22" fontId="3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'Results of Data entry'!$G$4</c:f>
              <c:strCache>
                <c:ptCount val="1"/>
                <c:pt idx="0">
                  <c:v>Increase 1</c:v>
                </c:pt>
              </c:strCache>
            </c:strRef>
          </c:tx>
          <c:cat>
            <c:numRef>
              <c:f>'Results of Data entry'!$A$5:$A$28</c:f>
              <c:numCache>
                <c:formatCode>0</c:formatCode>
                <c:ptCount val="24"/>
                <c:pt idx="0">
                  <c:v>25</c:v>
                </c:pt>
                <c:pt idx="1">
                  <c:v>31.5</c:v>
                </c:pt>
                <c:pt idx="2">
                  <c:v>40</c:v>
                </c:pt>
                <c:pt idx="3">
                  <c:v>50</c:v>
                </c:pt>
                <c:pt idx="4">
                  <c:v>63</c:v>
                </c:pt>
                <c:pt idx="5">
                  <c:v>80</c:v>
                </c:pt>
                <c:pt idx="6">
                  <c:v>100</c:v>
                </c:pt>
                <c:pt idx="7">
                  <c:v>125</c:v>
                </c:pt>
                <c:pt idx="8">
                  <c:v>160</c:v>
                </c:pt>
                <c:pt idx="9">
                  <c:v>200</c:v>
                </c:pt>
                <c:pt idx="10">
                  <c:v>250</c:v>
                </c:pt>
                <c:pt idx="11">
                  <c:v>315</c:v>
                </c:pt>
                <c:pt idx="12">
                  <c:v>400</c:v>
                </c:pt>
                <c:pt idx="13">
                  <c:v>500</c:v>
                </c:pt>
                <c:pt idx="14">
                  <c:v>630</c:v>
                </c:pt>
                <c:pt idx="15">
                  <c:v>800</c:v>
                </c:pt>
                <c:pt idx="16">
                  <c:v>1000</c:v>
                </c:pt>
                <c:pt idx="17">
                  <c:v>1250</c:v>
                </c:pt>
                <c:pt idx="18">
                  <c:v>1600</c:v>
                </c:pt>
                <c:pt idx="19">
                  <c:v>2000</c:v>
                </c:pt>
                <c:pt idx="20">
                  <c:v>2500</c:v>
                </c:pt>
                <c:pt idx="21">
                  <c:v>3150</c:v>
                </c:pt>
                <c:pt idx="22">
                  <c:v>4000</c:v>
                </c:pt>
                <c:pt idx="23">
                  <c:v>5000</c:v>
                </c:pt>
              </c:numCache>
            </c:numRef>
          </c:cat>
          <c:val>
            <c:numRef>
              <c:f>'Results of Data entry'!$G$5:$G$28</c:f>
              <c:numCache>
                <c:formatCode>0.00</c:formatCode>
                <c:ptCount val="24"/>
                <c:pt idx="0">
                  <c:v>2.8800000000000026</c:v>
                </c:pt>
                <c:pt idx="1">
                  <c:v>4.4799999999999969</c:v>
                </c:pt>
                <c:pt idx="2">
                  <c:v>0.11999999999999744</c:v>
                </c:pt>
                <c:pt idx="3">
                  <c:v>0.35000000000000142</c:v>
                </c:pt>
                <c:pt idx="4">
                  <c:v>0.28000000000000114</c:v>
                </c:pt>
                <c:pt idx="5">
                  <c:v>0.25000000000000355</c:v>
                </c:pt>
                <c:pt idx="6">
                  <c:v>0.16000000000000369</c:v>
                </c:pt>
                <c:pt idx="7">
                  <c:v>2.0000000000003126E-2</c:v>
                </c:pt>
                <c:pt idx="8">
                  <c:v>9.0000000000003411E-2</c:v>
                </c:pt>
                <c:pt idx="9">
                  <c:v>5.9999999999995168E-2</c:v>
                </c:pt>
                <c:pt idx="10">
                  <c:v>7.0000000000000284E-2</c:v>
                </c:pt>
                <c:pt idx="11">
                  <c:v>9.9999999999994316E-2</c:v>
                </c:pt>
                <c:pt idx="12">
                  <c:v>2.0000000000003126E-2</c:v>
                </c:pt>
                <c:pt idx="13">
                  <c:v>3.0000000000001137E-2</c:v>
                </c:pt>
                <c:pt idx="14">
                  <c:v>3.9999999999999147E-2</c:v>
                </c:pt>
                <c:pt idx="15">
                  <c:v>2.0000000000003126E-2</c:v>
                </c:pt>
                <c:pt idx="16">
                  <c:v>0</c:v>
                </c:pt>
                <c:pt idx="17">
                  <c:v>1.0000000000005116E-2</c:v>
                </c:pt>
                <c:pt idx="18">
                  <c:v>3.0000000000001137E-2</c:v>
                </c:pt>
                <c:pt idx="19">
                  <c:v>3.0000000000001137E-2</c:v>
                </c:pt>
                <c:pt idx="20">
                  <c:v>9.9999999999980105E-3</c:v>
                </c:pt>
                <c:pt idx="21">
                  <c:v>3.0000000000001137E-2</c:v>
                </c:pt>
                <c:pt idx="22">
                  <c:v>5.0000000000004263E-2</c:v>
                </c:pt>
                <c:pt idx="23">
                  <c:v>2.0000000000003126E-2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'Results of Data entry'!$H$4</c:f>
              <c:strCache>
                <c:ptCount val="1"/>
                <c:pt idx="0">
                  <c:v>Increase 2</c:v>
                </c:pt>
              </c:strCache>
            </c:strRef>
          </c:tx>
          <c:cat>
            <c:numRef>
              <c:f>'Results of Data entry'!$A$5:$A$28</c:f>
              <c:numCache>
                <c:formatCode>0</c:formatCode>
                <c:ptCount val="24"/>
                <c:pt idx="0">
                  <c:v>25</c:v>
                </c:pt>
                <c:pt idx="1">
                  <c:v>31.5</c:v>
                </c:pt>
                <c:pt idx="2">
                  <c:v>40</c:v>
                </c:pt>
                <c:pt idx="3">
                  <c:v>50</c:v>
                </c:pt>
                <c:pt idx="4">
                  <c:v>63</c:v>
                </c:pt>
                <c:pt idx="5">
                  <c:v>80</c:v>
                </c:pt>
                <c:pt idx="6">
                  <c:v>100</c:v>
                </c:pt>
                <c:pt idx="7">
                  <c:v>125</c:v>
                </c:pt>
                <c:pt idx="8">
                  <c:v>160</c:v>
                </c:pt>
                <c:pt idx="9">
                  <c:v>200</c:v>
                </c:pt>
                <c:pt idx="10">
                  <c:v>250</c:v>
                </c:pt>
                <c:pt idx="11">
                  <c:v>315</c:v>
                </c:pt>
                <c:pt idx="12">
                  <c:v>400</c:v>
                </c:pt>
                <c:pt idx="13">
                  <c:v>500</c:v>
                </c:pt>
                <c:pt idx="14">
                  <c:v>630</c:v>
                </c:pt>
                <c:pt idx="15">
                  <c:v>800</c:v>
                </c:pt>
                <c:pt idx="16">
                  <c:v>1000</c:v>
                </c:pt>
                <c:pt idx="17">
                  <c:v>1250</c:v>
                </c:pt>
                <c:pt idx="18">
                  <c:v>1600</c:v>
                </c:pt>
                <c:pt idx="19">
                  <c:v>2000</c:v>
                </c:pt>
                <c:pt idx="20">
                  <c:v>2500</c:v>
                </c:pt>
                <c:pt idx="21">
                  <c:v>3150</c:v>
                </c:pt>
                <c:pt idx="22">
                  <c:v>4000</c:v>
                </c:pt>
                <c:pt idx="23">
                  <c:v>5000</c:v>
                </c:pt>
              </c:numCache>
            </c:numRef>
          </c:cat>
          <c:val>
            <c:numRef>
              <c:f>'Results of Data entry'!$H$5:$H$28</c:f>
              <c:numCache>
                <c:formatCode>0.00</c:formatCode>
                <c:ptCount val="24"/>
                <c:pt idx="0">
                  <c:v>14.900000000000006</c:v>
                </c:pt>
                <c:pt idx="1">
                  <c:v>21.06</c:v>
                </c:pt>
                <c:pt idx="2">
                  <c:v>14.04</c:v>
                </c:pt>
                <c:pt idx="3">
                  <c:v>8.52</c:v>
                </c:pt>
                <c:pt idx="4">
                  <c:v>4.8999999999999986</c:v>
                </c:pt>
                <c:pt idx="5">
                  <c:v>1.6800000000000033</c:v>
                </c:pt>
                <c:pt idx="6">
                  <c:v>0.35000000000000142</c:v>
                </c:pt>
                <c:pt idx="7">
                  <c:v>5.0000000000004263E-2</c:v>
                </c:pt>
                <c:pt idx="8">
                  <c:v>0.14000000000000057</c:v>
                </c:pt>
                <c:pt idx="9">
                  <c:v>0.17999999999999972</c:v>
                </c:pt>
                <c:pt idx="10">
                  <c:v>0.19999999999999574</c:v>
                </c:pt>
                <c:pt idx="11">
                  <c:v>0.1699999999999946</c:v>
                </c:pt>
                <c:pt idx="12">
                  <c:v>9.0000000000003411E-2</c:v>
                </c:pt>
                <c:pt idx="13">
                  <c:v>0.10999999999999943</c:v>
                </c:pt>
                <c:pt idx="14">
                  <c:v>9.0000000000003411E-2</c:v>
                </c:pt>
                <c:pt idx="15">
                  <c:v>7.9999999999998295E-2</c:v>
                </c:pt>
                <c:pt idx="16">
                  <c:v>3.0000000000001137E-2</c:v>
                </c:pt>
                <c:pt idx="17">
                  <c:v>5.0000000000004263E-2</c:v>
                </c:pt>
                <c:pt idx="18">
                  <c:v>0.10000000000000142</c:v>
                </c:pt>
                <c:pt idx="19">
                  <c:v>9.9999999999994316E-2</c:v>
                </c:pt>
                <c:pt idx="20">
                  <c:v>3.0000000000001137E-2</c:v>
                </c:pt>
                <c:pt idx="21">
                  <c:v>9.0000000000003411E-2</c:v>
                </c:pt>
                <c:pt idx="22">
                  <c:v>0.12000000000000455</c:v>
                </c:pt>
                <c:pt idx="23">
                  <c:v>7.0000000000000284E-2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'Results of Data entry'!$I$4</c:f>
              <c:strCache>
                <c:ptCount val="1"/>
                <c:pt idx="0">
                  <c:v>Increase 3</c:v>
                </c:pt>
              </c:strCache>
            </c:strRef>
          </c:tx>
          <c:cat>
            <c:numRef>
              <c:f>'Results of Data entry'!$A$5:$A$28</c:f>
              <c:numCache>
                <c:formatCode>0</c:formatCode>
                <c:ptCount val="24"/>
                <c:pt idx="0">
                  <c:v>25</c:v>
                </c:pt>
                <c:pt idx="1">
                  <c:v>31.5</c:v>
                </c:pt>
                <c:pt idx="2">
                  <c:v>40</c:v>
                </c:pt>
                <c:pt idx="3">
                  <c:v>50</c:v>
                </c:pt>
                <c:pt idx="4">
                  <c:v>63</c:v>
                </c:pt>
                <c:pt idx="5">
                  <c:v>80</c:v>
                </c:pt>
                <c:pt idx="6">
                  <c:v>100</c:v>
                </c:pt>
                <c:pt idx="7">
                  <c:v>125</c:v>
                </c:pt>
                <c:pt idx="8">
                  <c:v>160</c:v>
                </c:pt>
                <c:pt idx="9">
                  <c:v>200</c:v>
                </c:pt>
                <c:pt idx="10">
                  <c:v>250</c:v>
                </c:pt>
                <c:pt idx="11">
                  <c:v>315</c:v>
                </c:pt>
                <c:pt idx="12">
                  <c:v>400</c:v>
                </c:pt>
                <c:pt idx="13">
                  <c:v>500</c:v>
                </c:pt>
                <c:pt idx="14">
                  <c:v>630</c:v>
                </c:pt>
                <c:pt idx="15">
                  <c:v>800</c:v>
                </c:pt>
                <c:pt idx="16">
                  <c:v>1000</c:v>
                </c:pt>
                <c:pt idx="17">
                  <c:v>1250</c:v>
                </c:pt>
                <c:pt idx="18">
                  <c:v>1600</c:v>
                </c:pt>
                <c:pt idx="19">
                  <c:v>2000</c:v>
                </c:pt>
                <c:pt idx="20">
                  <c:v>2500</c:v>
                </c:pt>
                <c:pt idx="21">
                  <c:v>3150</c:v>
                </c:pt>
                <c:pt idx="22">
                  <c:v>4000</c:v>
                </c:pt>
                <c:pt idx="23">
                  <c:v>5000</c:v>
                </c:pt>
              </c:numCache>
            </c:numRef>
          </c:cat>
          <c:val>
            <c:numRef>
              <c:f>'Results of Data entry'!$I$5:$I$28</c:f>
              <c:numCache>
                <c:formatCode>0.00</c:formatCode>
                <c:ptCount val="24"/>
                <c:pt idx="0">
                  <c:v>29.780000000000005</c:v>
                </c:pt>
                <c:pt idx="1">
                  <c:v>26.24</c:v>
                </c:pt>
                <c:pt idx="2">
                  <c:v>14.36</c:v>
                </c:pt>
                <c:pt idx="3">
                  <c:v>8.7299999999999969</c:v>
                </c:pt>
                <c:pt idx="4">
                  <c:v>4.9500000000000028</c:v>
                </c:pt>
                <c:pt idx="5">
                  <c:v>1.6999999999999993</c:v>
                </c:pt>
                <c:pt idx="6">
                  <c:v>0.35000000000000142</c:v>
                </c:pt>
                <c:pt idx="7">
                  <c:v>0.10000000000000142</c:v>
                </c:pt>
                <c:pt idx="8">
                  <c:v>0.22999999999999687</c:v>
                </c:pt>
                <c:pt idx="9">
                  <c:v>0.30999999999999517</c:v>
                </c:pt>
                <c:pt idx="10">
                  <c:v>0.35000000000000142</c:v>
                </c:pt>
                <c:pt idx="11">
                  <c:v>0.29999999999999716</c:v>
                </c:pt>
                <c:pt idx="12">
                  <c:v>0.22000000000000597</c:v>
                </c:pt>
                <c:pt idx="13">
                  <c:v>0.28000000000000114</c:v>
                </c:pt>
                <c:pt idx="14">
                  <c:v>0.25</c:v>
                </c:pt>
                <c:pt idx="15">
                  <c:v>0.25</c:v>
                </c:pt>
                <c:pt idx="16">
                  <c:v>0.10999999999999943</c:v>
                </c:pt>
                <c:pt idx="17">
                  <c:v>0.21000000000000085</c:v>
                </c:pt>
                <c:pt idx="18">
                  <c:v>0.26999999999999602</c:v>
                </c:pt>
                <c:pt idx="19">
                  <c:v>0.25999999999999091</c:v>
                </c:pt>
                <c:pt idx="20">
                  <c:v>0.10999999999999943</c:v>
                </c:pt>
                <c:pt idx="21">
                  <c:v>0.24000000000000199</c:v>
                </c:pt>
                <c:pt idx="22">
                  <c:v>0.29000000000000625</c:v>
                </c:pt>
                <c:pt idx="23">
                  <c:v>0.20000000000000284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'Results of Data entry'!$J$4</c:f>
              <c:strCache>
                <c:ptCount val="1"/>
                <c:pt idx="0">
                  <c:v>Increase 4</c:v>
                </c:pt>
              </c:strCache>
            </c:strRef>
          </c:tx>
          <c:cat>
            <c:numRef>
              <c:f>'Results of Data entry'!$A$5:$A$28</c:f>
              <c:numCache>
                <c:formatCode>0</c:formatCode>
                <c:ptCount val="24"/>
                <c:pt idx="0">
                  <c:v>25</c:v>
                </c:pt>
                <c:pt idx="1">
                  <c:v>31.5</c:v>
                </c:pt>
                <c:pt idx="2">
                  <c:v>40</c:v>
                </c:pt>
                <c:pt idx="3">
                  <c:v>50</c:v>
                </c:pt>
                <c:pt idx="4">
                  <c:v>63</c:v>
                </c:pt>
                <c:pt idx="5">
                  <c:v>80</c:v>
                </c:pt>
                <c:pt idx="6">
                  <c:v>100</c:v>
                </c:pt>
                <c:pt idx="7">
                  <c:v>125</c:v>
                </c:pt>
                <c:pt idx="8">
                  <c:v>160</c:v>
                </c:pt>
                <c:pt idx="9">
                  <c:v>200</c:v>
                </c:pt>
                <c:pt idx="10">
                  <c:v>250</c:v>
                </c:pt>
                <c:pt idx="11">
                  <c:v>315</c:v>
                </c:pt>
                <c:pt idx="12">
                  <c:v>400</c:v>
                </c:pt>
                <c:pt idx="13">
                  <c:v>500</c:v>
                </c:pt>
                <c:pt idx="14">
                  <c:v>630</c:v>
                </c:pt>
                <c:pt idx="15">
                  <c:v>800</c:v>
                </c:pt>
                <c:pt idx="16">
                  <c:v>1000</c:v>
                </c:pt>
                <c:pt idx="17">
                  <c:v>1250</c:v>
                </c:pt>
                <c:pt idx="18">
                  <c:v>1600</c:v>
                </c:pt>
                <c:pt idx="19">
                  <c:v>2000</c:v>
                </c:pt>
                <c:pt idx="20">
                  <c:v>2500</c:v>
                </c:pt>
                <c:pt idx="21">
                  <c:v>3150</c:v>
                </c:pt>
                <c:pt idx="22">
                  <c:v>4000</c:v>
                </c:pt>
                <c:pt idx="23">
                  <c:v>5000</c:v>
                </c:pt>
              </c:numCache>
            </c:numRef>
          </c:cat>
          <c:val>
            <c:numRef>
              <c:f>'Results of Data entry'!$J$5:$J$28</c:f>
              <c:numCache>
                <c:formatCode>0.00</c:formatCode>
                <c:ptCount val="24"/>
                <c:pt idx="0">
                  <c:v>59.27</c:v>
                </c:pt>
                <c:pt idx="1">
                  <c:v>58.04</c:v>
                </c:pt>
                <c:pt idx="2">
                  <c:v>50.71</c:v>
                </c:pt>
                <c:pt idx="3">
                  <c:v>50.47</c:v>
                </c:pt>
                <c:pt idx="4">
                  <c:v>50.17</c:v>
                </c:pt>
                <c:pt idx="5">
                  <c:v>52.260000000000005</c:v>
                </c:pt>
                <c:pt idx="6">
                  <c:v>57.09</c:v>
                </c:pt>
                <c:pt idx="7">
                  <c:v>64.31</c:v>
                </c:pt>
                <c:pt idx="8">
                  <c:v>68.569999999999993</c:v>
                </c:pt>
                <c:pt idx="9">
                  <c:v>68.259999999999991</c:v>
                </c:pt>
                <c:pt idx="10">
                  <c:v>67.83</c:v>
                </c:pt>
                <c:pt idx="11">
                  <c:v>67.91</c:v>
                </c:pt>
                <c:pt idx="12">
                  <c:v>68.59</c:v>
                </c:pt>
                <c:pt idx="13">
                  <c:v>67.88</c:v>
                </c:pt>
                <c:pt idx="14">
                  <c:v>69</c:v>
                </c:pt>
                <c:pt idx="15">
                  <c:v>69.430000000000007</c:v>
                </c:pt>
                <c:pt idx="16">
                  <c:v>69.97</c:v>
                </c:pt>
                <c:pt idx="17">
                  <c:v>73.02000000000001</c:v>
                </c:pt>
                <c:pt idx="18">
                  <c:v>75.86</c:v>
                </c:pt>
                <c:pt idx="19">
                  <c:v>76.69</c:v>
                </c:pt>
                <c:pt idx="20">
                  <c:v>76.53</c:v>
                </c:pt>
                <c:pt idx="21">
                  <c:v>75.490000000000009</c:v>
                </c:pt>
                <c:pt idx="22">
                  <c:v>73.81</c:v>
                </c:pt>
                <c:pt idx="23">
                  <c:v>72.53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627200"/>
        <c:axId val="100628736"/>
      </c:lineChart>
      <c:catAx>
        <c:axId val="10062720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00628736"/>
        <c:crosses val="autoZero"/>
        <c:auto val="1"/>
        <c:lblAlgn val="ctr"/>
        <c:lblOffset val="100"/>
        <c:noMultiLvlLbl val="0"/>
      </c:catAx>
      <c:valAx>
        <c:axId val="100628736"/>
        <c:scaling>
          <c:orientation val="minMax"/>
          <c:max val="40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06272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'Results of Data entry'!$G$4</c:f>
              <c:strCache>
                <c:ptCount val="1"/>
                <c:pt idx="0">
                  <c:v>Increase 1</c:v>
                </c:pt>
              </c:strCache>
            </c:strRef>
          </c:tx>
          <c:cat>
            <c:numRef>
              <c:f>'Results of Data entry'!$A$11:$A$31</c:f>
              <c:numCache>
                <c:formatCode>0</c:formatCode>
                <c:ptCount val="21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  <c:pt idx="17">
                  <c:v>5000</c:v>
                </c:pt>
                <c:pt idx="18">
                  <c:v>6300</c:v>
                </c:pt>
                <c:pt idx="19">
                  <c:v>8000</c:v>
                </c:pt>
                <c:pt idx="20">
                  <c:v>10000</c:v>
                </c:pt>
              </c:numCache>
            </c:numRef>
          </c:cat>
          <c:val>
            <c:numRef>
              <c:f>'Results of Data entry'!$G$11:$G$31</c:f>
              <c:numCache>
                <c:formatCode>0.00</c:formatCode>
                <c:ptCount val="21"/>
                <c:pt idx="0">
                  <c:v>0.16000000000000369</c:v>
                </c:pt>
                <c:pt idx="1">
                  <c:v>2.0000000000003126E-2</c:v>
                </c:pt>
                <c:pt idx="2">
                  <c:v>9.0000000000003411E-2</c:v>
                </c:pt>
                <c:pt idx="3">
                  <c:v>5.9999999999995168E-2</c:v>
                </c:pt>
                <c:pt idx="4">
                  <c:v>7.0000000000000284E-2</c:v>
                </c:pt>
                <c:pt idx="5">
                  <c:v>9.9999999999994316E-2</c:v>
                </c:pt>
                <c:pt idx="6">
                  <c:v>2.0000000000003126E-2</c:v>
                </c:pt>
                <c:pt idx="7">
                  <c:v>3.0000000000001137E-2</c:v>
                </c:pt>
                <c:pt idx="8">
                  <c:v>3.9999999999999147E-2</c:v>
                </c:pt>
                <c:pt idx="9">
                  <c:v>2.0000000000003126E-2</c:v>
                </c:pt>
                <c:pt idx="10">
                  <c:v>0</c:v>
                </c:pt>
                <c:pt idx="11">
                  <c:v>1.0000000000005116E-2</c:v>
                </c:pt>
                <c:pt idx="12">
                  <c:v>3.0000000000001137E-2</c:v>
                </c:pt>
                <c:pt idx="13">
                  <c:v>3.0000000000001137E-2</c:v>
                </c:pt>
                <c:pt idx="14">
                  <c:v>9.9999999999980105E-3</c:v>
                </c:pt>
                <c:pt idx="15">
                  <c:v>3.0000000000001137E-2</c:v>
                </c:pt>
                <c:pt idx="16">
                  <c:v>5.0000000000004263E-2</c:v>
                </c:pt>
                <c:pt idx="17">
                  <c:v>2.0000000000003126E-2</c:v>
                </c:pt>
                <c:pt idx="18">
                  <c:v>2.0000000000003126E-2</c:v>
                </c:pt>
                <c:pt idx="19">
                  <c:v>5.0000000000004263E-2</c:v>
                </c:pt>
                <c:pt idx="20">
                  <c:v>3.0000000000001137E-2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'Results of Data entry'!$H$4</c:f>
              <c:strCache>
                <c:ptCount val="1"/>
                <c:pt idx="0">
                  <c:v>Increase 2</c:v>
                </c:pt>
              </c:strCache>
            </c:strRef>
          </c:tx>
          <c:cat>
            <c:numRef>
              <c:f>'Results of Data entry'!$A$11:$A$31</c:f>
              <c:numCache>
                <c:formatCode>0</c:formatCode>
                <c:ptCount val="21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  <c:pt idx="17">
                  <c:v>5000</c:v>
                </c:pt>
                <c:pt idx="18">
                  <c:v>6300</c:v>
                </c:pt>
                <c:pt idx="19">
                  <c:v>8000</c:v>
                </c:pt>
                <c:pt idx="20">
                  <c:v>10000</c:v>
                </c:pt>
              </c:numCache>
            </c:numRef>
          </c:cat>
          <c:val>
            <c:numRef>
              <c:f>'Results of Data entry'!$H$11:$H$31</c:f>
              <c:numCache>
                <c:formatCode>0.00</c:formatCode>
                <c:ptCount val="21"/>
                <c:pt idx="0">
                  <c:v>0.35000000000000142</c:v>
                </c:pt>
                <c:pt idx="1">
                  <c:v>5.0000000000004263E-2</c:v>
                </c:pt>
                <c:pt idx="2">
                  <c:v>0.14000000000000057</c:v>
                </c:pt>
                <c:pt idx="3">
                  <c:v>0.17999999999999972</c:v>
                </c:pt>
                <c:pt idx="4">
                  <c:v>0.19999999999999574</c:v>
                </c:pt>
                <c:pt idx="5">
                  <c:v>0.1699999999999946</c:v>
                </c:pt>
                <c:pt idx="6">
                  <c:v>9.0000000000003411E-2</c:v>
                </c:pt>
                <c:pt idx="7">
                  <c:v>0.10999999999999943</c:v>
                </c:pt>
                <c:pt idx="8">
                  <c:v>9.0000000000003411E-2</c:v>
                </c:pt>
                <c:pt idx="9">
                  <c:v>7.9999999999998295E-2</c:v>
                </c:pt>
                <c:pt idx="10">
                  <c:v>3.0000000000001137E-2</c:v>
                </c:pt>
                <c:pt idx="11">
                  <c:v>5.0000000000004263E-2</c:v>
                </c:pt>
                <c:pt idx="12">
                  <c:v>0.10000000000000142</c:v>
                </c:pt>
                <c:pt idx="13">
                  <c:v>9.9999999999994316E-2</c:v>
                </c:pt>
                <c:pt idx="14">
                  <c:v>3.0000000000001137E-2</c:v>
                </c:pt>
                <c:pt idx="15">
                  <c:v>9.0000000000003411E-2</c:v>
                </c:pt>
                <c:pt idx="16">
                  <c:v>0.12000000000000455</c:v>
                </c:pt>
                <c:pt idx="17">
                  <c:v>7.0000000000000284E-2</c:v>
                </c:pt>
                <c:pt idx="18">
                  <c:v>7.0000000000000284E-2</c:v>
                </c:pt>
                <c:pt idx="19">
                  <c:v>0.12000000000000455</c:v>
                </c:pt>
                <c:pt idx="20">
                  <c:v>7.0000000000000284E-2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'Results of Data entry'!$I$4</c:f>
              <c:strCache>
                <c:ptCount val="1"/>
                <c:pt idx="0">
                  <c:v>Increase 3</c:v>
                </c:pt>
              </c:strCache>
            </c:strRef>
          </c:tx>
          <c:cat>
            <c:numRef>
              <c:f>'Results of Data entry'!$A$11:$A$31</c:f>
              <c:numCache>
                <c:formatCode>0</c:formatCode>
                <c:ptCount val="21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  <c:pt idx="17">
                  <c:v>5000</c:v>
                </c:pt>
                <c:pt idx="18">
                  <c:v>6300</c:v>
                </c:pt>
                <c:pt idx="19">
                  <c:v>8000</c:v>
                </c:pt>
                <c:pt idx="20">
                  <c:v>10000</c:v>
                </c:pt>
              </c:numCache>
            </c:numRef>
          </c:cat>
          <c:val>
            <c:numRef>
              <c:f>'Results of Data entry'!$I$11:$I$31</c:f>
              <c:numCache>
                <c:formatCode>0.00</c:formatCode>
                <c:ptCount val="21"/>
                <c:pt idx="0">
                  <c:v>0.35000000000000142</c:v>
                </c:pt>
                <c:pt idx="1">
                  <c:v>0.10000000000000142</c:v>
                </c:pt>
                <c:pt idx="2">
                  <c:v>0.22999999999999687</c:v>
                </c:pt>
                <c:pt idx="3">
                  <c:v>0.30999999999999517</c:v>
                </c:pt>
                <c:pt idx="4">
                  <c:v>0.35000000000000142</c:v>
                </c:pt>
                <c:pt idx="5">
                  <c:v>0.29999999999999716</c:v>
                </c:pt>
                <c:pt idx="6">
                  <c:v>0.22000000000000597</c:v>
                </c:pt>
                <c:pt idx="7">
                  <c:v>0.28000000000000114</c:v>
                </c:pt>
                <c:pt idx="8">
                  <c:v>0.25</c:v>
                </c:pt>
                <c:pt idx="9">
                  <c:v>0.25</c:v>
                </c:pt>
                <c:pt idx="10">
                  <c:v>0.10999999999999943</c:v>
                </c:pt>
                <c:pt idx="11">
                  <c:v>0.21000000000000085</c:v>
                </c:pt>
                <c:pt idx="12">
                  <c:v>0.26999999999999602</c:v>
                </c:pt>
                <c:pt idx="13">
                  <c:v>0.25999999999999091</c:v>
                </c:pt>
                <c:pt idx="14">
                  <c:v>0.10999999999999943</c:v>
                </c:pt>
                <c:pt idx="15">
                  <c:v>0.24000000000000199</c:v>
                </c:pt>
                <c:pt idx="16">
                  <c:v>0.29000000000000625</c:v>
                </c:pt>
                <c:pt idx="17">
                  <c:v>0.20000000000000284</c:v>
                </c:pt>
                <c:pt idx="18">
                  <c:v>0.18999999999999773</c:v>
                </c:pt>
                <c:pt idx="19">
                  <c:v>0.28000000000000824</c:v>
                </c:pt>
                <c:pt idx="20">
                  <c:v>0.17000000000000171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'Results of Data entry'!$J$4</c:f>
              <c:strCache>
                <c:ptCount val="1"/>
                <c:pt idx="0">
                  <c:v>Increase 4</c:v>
                </c:pt>
              </c:strCache>
            </c:strRef>
          </c:tx>
          <c:cat>
            <c:numRef>
              <c:f>'Results of Data entry'!$A$11:$A$31</c:f>
              <c:numCache>
                <c:formatCode>0</c:formatCode>
                <c:ptCount val="21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  <c:pt idx="17">
                  <c:v>5000</c:v>
                </c:pt>
                <c:pt idx="18">
                  <c:v>6300</c:v>
                </c:pt>
                <c:pt idx="19">
                  <c:v>8000</c:v>
                </c:pt>
                <c:pt idx="20">
                  <c:v>10000</c:v>
                </c:pt>
              </c:numCache>
            </c:numRef>
          </c:cat>
          <c:val>
            <c:numRef>
              <c:f>'Results of Data entry'!$J$11:$J$31</c:f>
              <c:numCache>
                <c:formatCode>0.00</c:formatCode>
                <c:ptCount val="21"/>
                <c:pt idx="0">
                  <c:v>57.09</c:v>
                </c:pt>
                <c:pt idx="1">
                  <c:v>64.31</c:v>
                </c:pt>
                <c:pt idx="2">
                  <c:v>68.569999999999993</c:v>
                </c:pt>
                <c:pt idx="3">
                  <c:v>68.259999999999991</c:v>
                </c:pt>
                <c:pt idx="4">
                  <c:v>67.83</c:v>
                </c:pt>
                <c:pt idx="5">
                  <c:v>67.91</c:v>
                </c:pt>
                <c:pt idx="6">
                  <c:v>68.59</c:v>
                </c:pt>
                <c:pt idx="7">
                  <c:v>67.88</c:v>
                </c:pt>
                <c:pt idx="8">
                  <c:v>69</c:v>
                </c:pt>
                <c:pt idx="9">
                  <c:v>69.430000000000007</c:v>
                </c:pt>
                <c:pt idx="10">
                  <c:v>69.97</c:v>
                </c:pt>
                <c:pt idx="11">
                  <c:v>73.02000000000001</c:v>
                </c:pt>
                <c:pt idx="12">
                  <c:v>75.86</c:v>
                </c:pt>
                <c:pt idx="13">
                  <c:v>76.69</c:v>
                </c:pt>
                <c:pt idx="14">
                  <c:v>76.53</c:v>
                </c:pt>
                <c:pt idx="15">
                  <c:v>75.490000000000009</c:v>
                </c:pt>
                <c:pt idx="16">
                  <c:v>73.81</c:v>
                </c:pt>
                <c:pt idx="17">
                  <c:v>72.53</c:v>
                </c:pt>
                <c:pt idx="18">
                  <c:v>72.5</c:v>
                </c:pt>
                <c:pt idx="19">
                  <c:v>75.02000000000001</c:v>
                </c:pt>
                <c:pt idx="20">
                  <c:v>73.14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540992"/>
        <c:axId val="101542528"/>
      </c:lineChart>
      <c:catAx>
        <c:axId val="10154099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01542528"/>
        <c:crosses val="autoZero"/>
        <c:auto val="1"/>
        <c:lblAlgn val="ctr"/>
        <c:lblOffset val="100"/>
        <c:noMultiLvlLbl val="0"/>
      </c:catAx>
      <c:valAx>
        <c:axId val="101542528"/>
        <c:scaling>
          <c:orientation val="minMax"/>
          <c:max val="1.5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1540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85725</xdr:colOff>
      <xdr:row>18</xdr:row>
      <xdr:rowOff>161925</xdr:rowOff>
    </xdr:from>
    <xdr:to>
      <xdr:col>22</xdr:col>
      <xdr:colOff>47625</xdr:colOff>
      <xdr:row>33</xdr:row>
      <xdr:rowOff>157163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66675</xdr:colOff>
      <xdr:row>2</xdr:row>
      <xdr:rowOff>171450</xdr:rowOff>
    </xdr:from>
    <xdr:to>
      <xdr:col>19</xdr:col>
      <xdr:colOff>495300</xdr:colOff>
      <xdr:row>17</xdr:row>
      <xdr:rowOff>104775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P4" sqref="P4"/>
    </sheetView>
  </sheetViews>
  <sheetFormatPr baseColWidth="10" defaultRowHeight="15" x14ac:dyDescent="0.25"/>
  <cols>
    <col min="1" max="1" width="12.85546875" bestFit="1" customWidth="1"/>
    <col min="2" max="2" width="11.5703125" bestFit="1" customWidth="1"/>
    <col min="3" max="3" width="4.7109375" customWidth="1"/>
    <col min="4" max="4" width="12.85546875" bestFit="1" customWidth="1"/>
    <col min="5" max="5" width="11.5703125" bestFit="1" customWidth="1"/>
    <col min="6" max="6" width="5.42578125" customWidth="1"/>
    <col min="7" max="7" width="12.85546875" bestFit="1" customWidth="1"/>
    <col min="8" max="8" width="11.5703125" bestFit="1" customWidth="1"/>
    <col min="9" max="9" width="5.85546875" customWidth="1"/>
    <col min="10" max="10" width="12.85546875" bestFit="1" customWidth="1"/>
    <col min="11" max="11" width="11.5703125" bestFit="1" customWidth="1"/>
    <col min="12" max="12" width="5.85546875" customWidth="1"/>
  </cols>
  <sheetData>
    <row r="1" spans="1:14" ht="33.75" x14ac:dyDescent="0.5">
      <c r="A1" s="1" t="s">
        <v>2</v>
      </c>
    </row>
    <row r="2" spans="1:14" x14ac:dyDescent="0.25">
      <c r="A2" t="s">
        <v>3</v>
      </c>
    </row>
    <row r="4" spans="1:14" x14ac:dyDescent="0.25">
      <c r="A4" s="14" t="s">
        <v>4</v>
      </c>
      <c r="B4" s="15"/>
      <c r="C4" s="15"/>
      <c r="D4" s="14" t="s">
        <v>4</v>
      </c>
      <c r="E4" s="15"/>
      <c r="F4" s="15"/>
      <c r="G4" s="14" t="s">
        <v>4</v>
      </c>
      <c r="H4" s="15"/>
      <c r="I4" s="15"/>
      <c r="J4" s="14" t="s">
        <v>4</v>
      </c>
      <c r="K4" s="15"/>
      <c r="M4" s="2"/>
    </row>
    <row r="5" spans="1:14" x14ac:dyDescent="0.25">
      <c r="A5" s="15"/>
      <c r="B5" s="15" t="s">
        <v>0</v>
      </c>
      <c r="C5" s="15"/>
      <c r="D5" s="15"/>
      <c r="E5" s="15" t="s">
        <v>0</v>
      </c>
      <c r="F5" s="15"/>
      <c r="G5" s="15"/>
      <c r="H5" s="15" t="s">
        <v>0</v>
      </c>
      <c r="I5" s="15"/>
      <c r="J5" s="15"/>
      <c r="K5" s="15" t="s">
        <v>0</v>
      </c>
    </row>
    <row r="6" spans="1:14" x14ac:dyDescent="0.25">
      <c r="A6" s="15" t="s">
        <v>5</v>
      </c>
      <c r="B6" s="15" t="s">
        <v>6</v>
      </c>
      <c r="C6" s="15"/>
      <c r="D6" s="15" t="s">
        <v>5</v>
      </c>
      <c r="E6" s="15" t="s">
        <v>6</v>
      </c>
      <c r="F6" s="15"/>
      <c r="G6" s="15" t="s">
        <v>5</v>
      </c>
      <c r="H6" s="15" t="s">
        <v>6</v>
      </c>
      <c r="I6" s="15"/>
      <c r="J6" s="15" t="s">
        <v>5</v>
      </c>
      <c r="K6" s="15" t="s">
        <v>6</v>
      </c>
    </row>
    <row r="7" spans="1:14" x14ac:dyDescent="0.25">
      <c r="A7" s="5">
        <v>25</v>
      </c>
      <c r="B7" s="5">
        <v>35.270000000000003</v>
      </c>
      <c r="C7" s="5"/>
      <c r="D7" s="5">
        <v>25</v>
      </c>
      <c r="E7" s="5">
        <v>38.39</v>
      </c>
      <c r="F7" s="5"/>
      <c r="G7" s="5">
        <v>25</v>
      </c>
      <c r="H7" s="5">
        <v>32.369999999999997</v>
      </c>
      <c r="I7" s="5"/>
      <c r="J7" s="5">
        <v>25</v>
      </c>
      <c r="K7" s="5">
        <v>23.49</v>
      </c>
      <c r="L7" s="3"/>
      <c r="M7" s="3"/>
      <c r="N7" s="3"/>
    </row>
    <row r="8" spans="1:14" x14ac:dyDescent="0.25">
      <c r="A8" s="5">
        <v>31.5</v>
      </c>
      <c r="B8" s="5">
        <v>34.04</v>
      </c>
      <c r="C8" s="5"/>
      <c r="D8" s="5">
        <v>31.5</v>
      </c>
      <c r="E8" s="5">
        <v>35.56</v>
      </c>
      <c r="F8" s="5"/>
      <c r="G8" s="5">
        <v>31.5</v>
      </c>
      <c r="H8" s="5">
        <v>24.98</v>
      </c>
      <c r="I8" s="5"/>
      <c r="J8" s="5">
        <v>31.5</v>
      </c>
      <c r="K8" s="5">
        <v>25.8</v>
      </c>
      <c r="L8" s="3"/>
      <c r="M8" s="3"/>
      <c r="N8" s="3"/>
    </row>
    <row r="9" spans="1:14" x14ac:dyDescent="0.25">
      <c r="A9" s="5">
        <v>40</v>
      </c>
      <c r="B9" s="5">
        <v>26.71</v>
      </c>
      <c r="C9" s="5"/>
      <c r="D9" s="5">
        <v>40</v>
      </c>
      <c r="E9" s="5">
        <v>32.590000000000003</v>
      </c>
      <c r="F9" s="5"/>
      <c r="G9" s="5">
        <v>40</v>
      </c>
      <c r="H9" s="5">
        <v>24.67</v>
      </c>
      <c r="I9" s="5"/>
      <c r="J9" s="5">
        <v>40</v>
      </c>
      <c r="K9" s="5">
        <v>30.35</v>
      </c>
      <c r="L9" s="3"/>
      <c r="M9" s="3"/>
      <c r="N9" s="3"/>
    </row>
    <row r="10" spans="1:14" x14ac:dyDescent="0.25">
      <c r="A10" s="5">
        <v>50</v>
      </c>
      <c r="B10" s="5">
        <v>26.47</v>
      </c>
      <c r="C10" s="5"/>
      <c r="D10" s="5">
        <v>50</v>
      </c>
      <c r="E10" s="5">
        <v>32.119999999999997</v>
      </c>
      <c r="F10" s="5"/>
      <c r="G10" s="5">
        <v>50</v>
      </c>
      <c r="H10" s="5">
        <v>29.95</v>
      </c>
      <c r="I10" s="5"/>
      <c r="J10" s="5">
        <v>50</v>
      </c>
      <c r="K10" s="5">
        <v>35.74</v>
      </c>
      <c r="L10" s="3"/>
      <c r="M10" s="3"/>
      <c r="N10" s="3"/>
    </row>
    <row r="11" spans="1:14" x14ac:dyDescent="0.25">
      <c r="A11" s="5">
        <v>63</v>
      </c>
      <c r="B11" s="5">
        <v>26.17</v>
      </c>
      <c r="C11" s="5"/>
      <c r="D11" s="5">
        <v>63</v>
      </c>
      <c r="E11" s="5">
        <v>31.89</v>
      </c>
      <c r="F11" s="5"/>
      <c r="G11" s="5">
        <v>63</v>
      </c>
      <c r="H11" s="5">
        <v>33.270000000000003</v>
      </c>
      <c r="I11" s="5"/>
      <c r="J11" s="5">
        <v>63</v>
      </c>
      <c r="K11" s="5">
        <v>39.22</v>
      </c>
      <c r="L11" s="3"/>
      <c r="M11" s="3"/>
      <c r="N11" s="3"/>
    </row>
    <row r="12" spans="1:14" x14ac:dyDescent="0.25">
      <c r="A12" s="5">
        <v>80</v>
      </c>
      <c r="B12" s="5">
        <v>28.26</v>
      </c>
      <c r="C12" s="5"/>
      <c r="D12" s="5">
        <v>80</v>
      </c>
      <c r="E12" s="5">
        <v>34.01</v>
      </c>
      <c r="F12" s="5"/>
      <c r="G12" s="5">
        <v>80</v>
      </c>
      <c r="H12" s="5">
        <v>38.58</v>
      </c>
      <c r="I12" s="5"/>
      <c r="J12" s="5">
        <v>80</v>
      </c>
      <c r="K12" s="5">
        <v>44.56</v>
      </c>
      <c r="L12" s="3"/>
      <c r="M12" s="3"/>
      <c r="N12" s="3"/>
    </row>
    <row r="13" spans="1:14" x14ac:dyDescent="0.25">
      <c r="A13" s="5">
        <v>100</v>
      </c>
      <c r="B13" s="5">
        <v>33.090000000000003</v>
      </c>
      <c r="C13" s="5"/>
      <c r="D13" s="5">
        <v>100</v>
      </c>
      <c r="E13" s="5">
        <v>38.93</v>
      </c>
      <c r="F13" s="5"/>
      <c r="G13" s="5">
        <v>100</v>
      </c>
      <c r="H13" s="5">
        <v>44.74</v>
      </c>
      <c r="I13" s="5"/>
      <c r="J13" s="5">
        <v>100</v>
      </c>
      <c r="K13" s="5">
        <v>50.74</v>
      </c>
      <c r="L13" s="3"/>
      <c r="M13" s="3"/>
      <c r="N13" s="3"/>
    </row>
    <row r="14" spans="1:14" x14ac:dyDescent="0.25">
      <c r="A14" s="5">
        <v>125</v>
      </c>
      <c r="B14" s="5">
        <v>40.31</v>
      </c>
      <c r="C14" s="5"/>
      <c r="D14" s="5">
        <v>125</v>
      </c>
      <c r="E14" s="5">
        <v>46.29</v>
      </c>
      <c r="F14" s="5"/>
      <c r="G14" s="5">
        <v>125</v>
      </c>
      <c r="H14" s="5">
        <v>52.26</v>
      </c>
      <c r="I14" s="5"/>
      <c r="J14" s="5">
        <v>125</v>
      </c>
      <c r="K14" s="5">
        <v>58.21</v>
      </c>
      <c r="L14" s="3"/>
      <c r="M14" s="3"/>
      <c r="N14" s="3"/>
    </row>
    <row r="15" spans="1:14" x14ac:dyDescent="0.25">
      <c r="A15" s="5">
        <v>160</v>
      </c>
      <c r="B15" s="5">
        <v>44.57</v>
      </c>
      <c r="C15" s="5"/>
      <c r="D15" s="5">
        <v>160</v>
      </c>
      <c r="E15" s="5">
        <v>50.48</v>
      </c>
      <c r="F15" s="5"/>
      <c r="G15" s="5">
        <v>160</v>
      </c>
      <c r="H15" s="5">
        <v>56.43</v>
      </c>
      <c r="I15" s="5"/>
      <c r="J15" s="5">
        <v>160</v>
      </c>
      <c r="K15" s="5">
        <v>62.34</v>
      </c>
      <c r="L15" s="3"/>
      <c r="M15" s="3"/>
      <c r="N15" s="3"/>
    </row>
    <row r="16" spans="1:14" x14ac:dyDescent="0.25">
      <c r="A16" s="5">
        <v>200</v>
      </c>
      <c r="B16" s="5">
        <v>44.26</v>
      </c>
      <c r="C16" s="5"/>
      <c r="D16" s="5">
        <v>200</v>
      </c>
      <c r="E16" s="5">
        <v>50.2</v>
      </c>
      <c r="F16" s="5"/>
      <c r="G16" s="5">
        <v>200</v>
      </c>
      <c r="H16" s="5">
        <v>56.08</v>
      </c>
      <c r="I16" s="5"/>
      <c r="J16" s="5">
        <v>200</v>
      </c>
      <c r="K16" s="5">
        <v>61.95</v>
      </c>
      <c r="L16" s="3"/>
      <c r="M16" s="3"/>
      <c r="N16" s="3"/>
    </row>
    <row r="17" spans="1:14" x14ac:dyDescent="0.25">
      <c r="A17" s="5">
        <v>250</v>
      </c>
      <c r="B17" s="5">
        <v>43.83</v>
      </c>
      <c r="C17" s="5"/>
      <c r="D17" s="5">
        <v>250</v>
      </c>
      <c r="E17" s="5">
        <v>49.76</v>
      </c>
      <c r="F17" s="5"/>
      <c r="G17" s="5">
        <v>250</v>
      </c>
      <c r="H17" s="5">
        <v>55.63</v>
      </c>
      <c r="I17" s="5"/>
      <c r="J17" s="5">
        <v>250</v>
      </c>
      <c r="K17" s="5">
        <v>61.48</v>
      </c>
      <c r="L17" s="3"/>
      <c r="M17" s="3"/>
      <c r="N17" s="3"/>
    </row>
    <row r="18" spans="1:14" x14ac:dyDescent="0.25">
      <c r="A18" s="5">
        <v>315</v>
      </c>
      <c r="B18" s="5">
        <v>43.91</v>
      </c>
      <c r="C18" s="5"/>
      <c r="D18" s="5">
        <v>315</v>
      </c>
      <c r="E18" s="5">
        <v>49.81</v>
      </c>
      <c r="F18" s="5"/>
      <c r="G18" s="5">
        <v>315</v>
      </c>
      <c r="H18" s="5">
        <v>55.74</v>
      </c>
      <c r="I18" s="5"/>
      <c r="J18" s="5">
        <v>315</v>
      </c>
      <c r="K18" s="5">
        <v>61.61</v>
      </c>
      <c r="L18" s="3"/>
      <c r="M18" s="3"/>
      <c r="N18" s="3"/>
    </row>
    <row r="19" spans="1:14" x14ac:dyDescent="0.25">
      <c r="A19" s="5">
        <v>400</v>
      </c>
      <c r="B19" s="5">
        <v>44.59</v>
      </c>
      <c r="C19" s="5"/>
      <c r="D19" s="5">
        <v>400</v>
      </c>
      <c r="E19" s="5">
        <v>50.57</v>
      </c>
      <c r="F19" s="5"/>
      <c r="G19" s="5">
        <v>400</v>
      </c>
      <c r="H19" s="5">
        <v>56.5</v>
      </c>
      <c r="I19" s="5"/>
      <c r="J19" s="5">
        <v>400</v>
      </c>
      <c r="K19" s="5">
        <v>62.37</v>
      </c>
      <c r="L19" s="3"/>
      <c r="M19" s="3"/>
      <c r="N19" s="3"/>
    </row>
    <row r="20" spans="1:14" x14ac:dyDescent="0.25">
      <c r="A20" s="5">
        <v>500</v>
      </c>
      <c r="B20" s="5">
        <v>43.88</v>
      </c>
      <c r="C20" s="5"/>
      <c r="D20" s="5">
        <v>500</v>
      </c>
      <c r="E20" s="5">
        <v>49.85</v>
      </c>
      <c r="F20" s="5"/>
      <c r="G20" s="5">
        <v>500</v>
      </c>
      <c r="H20" s="5">
        <v>55.77</v>
      </c>
      <c r="I20" s="5"/>
      <c r="J20" s="5">
        <v>500</v>
      </c>
      <c r="K20" s="5">
        <v>61.6</v>
      </c>
      <c r="L20" s="3"/>
      <c r="M20" s="3"/>
      <c r="N20" s="3"/>
    </row>
    <row r="21" spans="1:14" x14ac:dyDescent="0.25">
      <c r="A21" s="5">
        <v>630</v>
      </c>
      <c r="B21" s="5">
        <v>45</v>
      </c>
      <c r="C21" s="5"/>
      <c r="D21" s="5">
        <v>630</v>
      </c>
      <c r="E21" s="5">
        <v>50.96</v>
      </c>
      <c r="F21" s="5"/>
      <c r="G21" s="5">
        <v>630</v>
      </c>
      <c r="H21" s="5">
        <v>56.91</v>
      </c>
      <c r="I21" s="5"/>
      <c r="J21" s="5">
        <v>630</v>
      </c>
      <c r="K21" s="5">
        <v>62.75</v>
      </c>
      <c r="L21" s="3"/>
      <c r="M21" s="3"/>
      <c r="N21" s="3"/>
    </row>
    <row r="22" spans="1:14" x14ac:dyDescent="0.25">
      <c r="A22" s="5">
        <v>800</v>
      </c>
      <c r="B22" s="5">
        <v>45.43</v>
      </c>
      <c r="C22" s="5"/>
      <c r="D22" s="5">
        <v>800</v>
      </c>
      <c r="E22" s="5">
        <v>51.41</v>
      </c>
      <c r="F22" s="5"/>
      <c r="G22" s="5">
        <v>800</v>
      </c>
      <c r="H22" s="5">
        <v>57.35</v>
      </c>
      <c r="I22" s="5"/>
      <c r="J22" s="5">
        <v>800</v>
      </c>
      <c r="K22" s="5">
        <v>63.18</v>
      </c>
      <c r="L22" s="3"/>
      <c r="M22" s="3"/>
      <c r="N22" s="3"/>
    </row>
    <row r="23" spans="1:14" x14ac:dyDescent="0.25">
      <c r="A23" s="5">
        <v>1000</v>
      </c>
      <c r="B23" s="5">
        <v>45.97</v>
      </c>
      <c r="C23" s="5"/>
      <c r="D23" s="5">
        <v>1000</v>
      </c>
      <c r="E23" s="5">
        <v>51.97</v>
      </c>
      <c r="F23" s="5"/>
      <c r="G23" s="5">
        <v>1000</v>
      </c>
      <c r="H23" s="5">
        <v>57.94</v>
      </c>
      <c r="I23" s="5"/>
      <c r="J23" s="5">
        <v>1000</v>
      </c>
      <c r="K23" s="5">
        <v>63.86</v>
      </c>
      <c r="L23" s="3"/>
      <c r="M23" s="3"/>
      <c r="N23" s="3"/>
    </row>
    <row r="24" spans="1:14" x14ac:dyDescent="0.25">
      <c r="A24" s="5">
        <v>1250</v>
      </c>
      <c r="B24" s="5">
        <v>49.02</v>
      </c>
      <c r="C24" s="5"/>
      <c r="D24" s="5">
        <v>1250</v>
      </c>
      <c r="E24" s="5">
        <v>55.01</v>
      </c>
      <c r="F24" s="5"/>
      <c r="G24" s="5">
        <v>1250</v>
      </c>
      <c r="H24" s="5">
        <v>60.97</v>
      </c>
      <c r="I24" s="5"/>
      <c r="J24" s="5">
        <v>1250</v>
      </c>
      <c r="K24" s="5">
        <v>66.81</v>
      </c>
      <c r="L24" s="3"/>
      <c r="M24" s="3"/>
      <c r="N24" s="3"/>
    </row>
    <row r="25" spans="1:14" x14ac:dyDescent="0.25">
      <c r="A25" s="5">
        <v>1600</v>
      </c>
      <c r="B25" s="5">
        <v>51.86</v>
      </c>
      <c r="C25" s="5"/>
      <c r="D25" s="5">
        <v>1600</v>
      </c>
      <c r="E25" s="5">
        <v>57.83</v>
      </c>
      <c r="F25" s="5"/>
      <c r="G25" s="5">
        <v>1600</v>
      </c>
      <c r="H25" s="5">
        <v>63.76</v>
      </c>
      <c r="I25" s="5"/>
      <c r="J25" s="5">
        <v>1600</v>
      </c>
      <c r="K25" s="5">
        <v>69.59</v>
      </c>
      <c r="L25" s="3"/>
      <c r="M25" s="3"/>
      <c r="N25" s="3"/>
    </row>
    <row r="26" spans="1:14" x14ac:dyDescent="0.25">
      <c r="A26" s="5">
        <v>2000</v>
      </c>
      <c r="B26" s="5">
        <v>52.69</v>
      </c>
      <c r="C26" s="5"/>
      <c r="D26" s="5">
        <v>2000</v>
      </c>
      <c r="E26" s="5">
        <v>58.66</v>
      </c>
      <c r="F26" s="5"/>
      <c r="G26" s="5">
        <v>2000</v>
      </c>
      <c r="H26" s="5">
        <v>64.59</v>
      </c>
      <c r="I26" s="5"/>
      <c r="J26" s="5">
        <v>2000</v>
      </c>
      <c r="K26" s="5">
        <v>70.430000000000007</v>
      </c>
      <c r="L26" s="3"/>
      <c r="M26" s="3"/>
      <c r="N26" s="3"/>
    </row>
    <row r="27" spans="1:14" x14ac:dyDescent="0.25">
      <c r="A27" s="5">
        <v>2500</v>
      </c>
      <c r="B27" s="5">
        <v>52.53</v>
      </c>
      <c r="C27" s="5"/>
      <c r="D27" s="5">
        <v>2500</v>
      </c>
      <c r="E27" s="5">
        <v>58.52</v>
      </c>
      <c r="F27" s="5"/>
      <c r="G27" s="5">
        <v>2500</v>
      </c>
      <c r="H27" s="5">
        <v>64.5</v>
      </c>
      <c r="I27" s="5"/>
      <c r="J27" s="5">
        <v>2500</v>
      </c>
      <c r="K27" s="5">
        <v>70.42</v>
      </c>
      <c r="L27" s="3"/>
      <c r="M27" s="3"/>
      <c r="N27" s="3"/>
    </row>
    <row r="28" spans="1:14" x14ac:dyDescent="0.25">
      <c r="A28" s="5">
        <v>3150</v>
      </c>
      <c r="B28" s="5">
        <v>51.49</v>
      </c>
      <c r="C28" s="5"/>
      <c r="D28" s="5">
        <v>3150</v>
      </c>
      <c r="E28" s="5">
        <v>57.46</v>
      </c>
      <c r="F28" s="5"/>
      <c r="G28" s="5">
        <v>3150</v>
      </c>
      <c r="H28" s="5">
        <v>63.4</v>
      </c>
      <c r="I28" s="5"/>
      <c r="J28" s="5">
        <v>3150</v>
      </c>
      <c r="K28" s="5">
        <v>69.25</v>
      </c>
      <c r="L28" s="3"/>
      <c r="M28" s="3"/>
      <c r="N28" s="3"/>
    </row>
    <row r="29" spans="1:14" x14ac:dyDescent="0.25">
      <c r="A29" s="5">
        <v>4000</v>
      </c>
      <c r="B29" s="5">
        <v>49.81</v>
      </c>
      <c r="C29" s="5"/>
      <c r="D29" s="5">
        <v>4000</v>
      </c>
      <c r="E29" s="5">
        <v>55.76</v>
      </c>
      <c r="F29" s="5"/>
      <c r="G29" s="5">
        <v>4000</v>
      </c>
      <c r="H29" s="5">
        <v>61.69</v>
      </c>
      <c r="I29" s="5"/>
      <c r="J29" s="5">
        <v>4000</v>
      </c>
      <c r="K29" s="5">
        <v>67.52</v>
      </c>
      <c r="L29" s="3"/>
      <c r="M29" s="3"/>
      <c r="N29" s="3"/>
    </row>
    <row r="30" spans="1:14" x14ac:dyDescent="0.25">
      <c r="A30" s="5">
        <v>5000</v>
      </c>
      <c r="B30" s="5">
        <v>48.53</v>
      </c>
      <c r="C30" s="5"/>
      <c r="D30" s="5">
        <v>5000</v>
      </c>
      <c r="E30" s="5">
        <v>54.51</v>
      </c>
      <c r="F30" s="5"/>
      <c r="G30" s="5">
        <v>5000</v>
      </c>
      <c r="H30" s="5">
        <v>60.46</v>
      </c>
      <c r="I30" s="5"/>
      <c r="J30" s="5">
        <v>5000</v>
      </c>
      <c r="K30" s="5">
        <v>66.33</v>
      </c>
      <c r="L30" s="3"/>
      <c r="M30" s="3"/>
      <c r="N30" s="3"/>
    </row>
    <row r="31" spans="1:14" x14ac:dyDescent="0.25">
      <c r="A31" s="5">
        <v>6300</v>
      </c>
      <c r="B31" s="5">
        <v>48.5</v>
      </c>
      <c r="C31" s="5"/>
      <c r="D31" s="5">
        <v>6300</v>
      </c>
      <c r="E31" s="5">
        <v>54.48</v>
      </c>
      <c r="F31" s="5"/>
      <c r="G31" s="5">
        <v>6300</v>
      </c>
      <c r="H31" s="5">
        <v>60.43</v>
      </c>
      <c r="I31" s="5"/>
      <c r="J31" s="5">
        <v>6300</v>
      </c>
      <c r="K31" s="5">
        <v>66.31</v>
      </c>
      <c r="L31" s="3"/>
      <c r="M31" s="3"/>
      <c r="N31" s="3"/>
    </row>
    <row r="32" spans="1:14" x14ac:dyDescent="0.25">
      <c r="A32" s="5">
        <v>8000</v>
      </c>
      <c r="B32" s="5">
        <v>51.02</v>
      </c>
      <c r="C32" s="5"/>
      <c r="D32" s="5">
        <v>8000</v>
      </c>
      <c r="E32" s="5">
        <v>56.97</v>
      </c>
      <c r="F32" s="5"/>
      <c r="G32" s="5">
        <v>8000</v>
      </c>
      <c r="H32" s="5">
        <v>62.9</v>
      </c>
      <c r="I32" s="5"/>
      <c r="J32" s="5">
        <v>8000</v>
      </c>
      <c r="K32" s="5">
        <v>68.739999999999995</v>
      </c>
      <c r="L32" s="3"/>
      <c r="M32" s="3"/>
      <c r="N32" s="3"/>
    </row>
    <row r="33" spans="1:14" x14ac:dyDescent="0.25">
      <c r="A33" s="5">
        <v>10000</v>
      </c>
      <c r="B33" s="5">
        <v>49.14</v>
      </c>
      <c r="C33" s="5"/>
      <c r="D33" s="5">
        <v>10000</v>
      </c>
      <c r="E33" s="5">
        <v>55.11</v>
      </c>
      <c r="F33" s="5"/>
      <c r="G33" s="5">
        <v>10000</v>
      </c>
      <c r="H33" s="5">
        <v>61.07</v>
      </c>
      <c r="I33" s="5"/>
      <c r="J33" s="5">
        <v>10000</v>
      </c>
      <c r="K33" s="5">
        <v>66.97</v>
      </c>
      <c r="L33" s="3"/>
      <c r="M33" s="3"/>
      <c r="N33" s="3"/>
    </row>
    <row r="34" spans="1:14" x14ac:dyDescent="0.25">
      <c r="A34" s="5">
        <v>12500</v>
      </c>
      <c r="B34" s="5">
        <v>51.44</v>
      </c>
      <c r="C34" s="5"/>
      <c r="D34" s="5">
        <v>12500</v>
      </c>
      <c r="E34" s="5">
        <v>57.41</v>
      </c>
      <c r="F34" s="5"/>
      <c r="G34" s="5">
        <v>12500</v>
      </c>
      <c r="H34" s="5">
        <v>63.37</v>
      </c>
      <c r="I34" s="5"/>
      <c r="J34" s="5">
        <v>12500</v>
      </c>
      <c r="K34" s="5">
        <v>69.28</v>
      </c>
      <c r="L34" s="3"/>
      <c r="M34" s="3"/>
      <c r="N34" s="3"/>
    </row>
    <row r="35" spans="1:14" x14ac:dyDescent="0.25">
      <c r="A35" s="5">
        <v>16000</v>
      </c>
      <c r="B35" s="5">
        <v>52.43</v>
      </c>
      <c r="C35" s="5"/>
      <c r="D35" s="5">
        <v>16000</v>
      </c>
      <c r="E35" s="5">
        <v>58.4</v>
      </c>
      <c r="F35" s="5"/>
      <c r="G35" s="5">
        <v>16000</v>
      </c>
      <c r="H35" s="5">
        <v>64.37</v>
      </c>
      <c r="I35" s="5"/>
      <c r="J35" s="5">
        <v>16000</v>
      </c>
      <c r="K35" s="5">
        <v>70.33</v>
      </c>
      <c r="L35" s="3"/>
      <c r="M35" s="3"/>
      <c r="N35" s="3"/>
    </row>
    <row r="36" spans="1:14" x14ac:dyDescent="0.25">
      <c r="A36" s="5">
        <v>20000</v>
      </c>
      <c r="B36" s="5">
        <v>51.05</v>
      </c>
      <c r="C36" s="5"/>
      <c r="D36" s="5">
        <v>20000</v>
      </c>
      <c r="E36" s="5">
        <v>57.03</v>
      </c>
      <c r="F36" s="5"/>
      <c r="G36" s="5">
        <v>20000</v>
      </c>
      <c r="H36" s="5">
        <v>63.06</v>
      </c>
      <c r="I36" s="5"/>
      <c r="J36" s="5">
        <v>20000</v>
      </c>
      <c r="K36" s="5">
        <v>69.22</v>
      </c>
      <c r="L36" s="3"/>
      <c r="M36" s="3"/>
      <c r="N36" s="3"/>
    </row>
    <row r="37" spans="1:14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3"/>
      <c r="M37" s="3"/>
      <c r="N37" s="3"/>
    </row>
    <row r="38" spans="1:14" x14ac:dyDescent="0.25">
      <c r="A38" s="16">
        <v>42558.548298611109</v>
      </c>
      <c r="B38" s="15"/>
      <c r="C38" s="15"/>
      <c r="D38" s="16">
        <v>42558.548657407409</v>
      </c>
      <c r="E38" s="15"/>
      <c r="F38" s="15"/>
      <c r="G38" s="16">
        <v>42558.548993055556</v>
      </c>
      <c r="H38" s="15"/>
      <c r="I38" s="15"/>
      <c r="J38" s="16">
        <v>42558.549247685187</v>
      </c>
      <c r="K38" s="15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selection activeCell="S1" sqref="S1"/>
    </sheetView>
  </sheetViews>
  <sheetFormatPr baseColWidth="10" defaultColWidth="8.5703125" defaultRowHeight="15" x14ac:dyDescent="0.25"/>
  <cols>
    <col min="1" max="1" width="6.7109375" customWidth="1"/>
    <col min="2" max="5" width="7" style="10" customWidth="1"/>
    <col min="6" max="6" width="8" style="10" customWidth="1"/>
    <col min="7" max="9" width="7" style="10" customWidth="1"/>
  </cols>
  <sheetData>
    <row r="1" spans="1:10" ht="34.5" thickBot="1" x14ac:dyDescent="0.55000000000000004">
      <c r="A1" s="1" t="s">
        <v>14</v>
      </c>
    </row>
    <row r="2" spans="1:10" ht="15.75" thickBot="1" x14ac:dyDescent="0.3">
      <c r="D2" s="10" t="s">
        <v>19</v>
      </c>
      <c r="F2" s="13" t="s">
        <v>17</v>
      </c>
      <c r="G2" s="8">
        <v>6</v>
      </c>
      <c r="H2" s="11" t="s">
        <v>18</v>
      </c>
    </row>
    <row r="4" spans="1:10" x14ac:dyDescent="0.25">
      <c r="A4" s="4" t="s">
        <v>1</v>
      </c>
      <c r="B4" s="9" t="s">
        <v>7</v>
      </c>
      <c r="C4" s="9" t="s">
        <v>8</v>
      </c>
      <c r="D4" s="9" t="s">
        <v>9</v>
      </c>
      <c r="E4" s="9" t="s">
        <v>10</v>
      </c>
      <c r="F4" s="9" t="s">
        <v>15</v>
      </c>
      <c r="G4" s="9" t="s">
        <v>11</v>
      </c>
      <c r="H4" s="9" t="s">
        <v>12</v>
      </c>
      <c r="I4" s="9" t="s">
        <v>13</v>
      </c>
      <c r="J4" s="4" t="s">
        <v>16</v>
      </c>
    </row>
    <row r="5" spans="1:10" x14ac:dyDescent="0.25">
      <c r="A5" s="7">
        <v>25</v>
      </c>
      <c r="B5" s="12">
        <f>'Data Entry'!B7</f>
        <v>35.270000000000003</v>
      </c>
      <c r="C5" s="12">
        <f>'Data Entry'!E7</f>
        <v>38.39</v>
      </c>
      <c r="D5" s="12">
        <f>'Data Entry'!H7</f>
        <v>32.369999999999997</v>
      </c>
      <c r="E5" s="12">
        <f>'Data Entry'!K7</f>
        <v>23.49</v>
      </c>
      <c r="F5" s="12">
        <f>'Data Entry'!N7</f>
        <v>0</v>
      </c>
      <c r="G5" s="12">
        <f>B5-C5+$G$2</f>
        <v>2.8800000000000026</v>
      </c>
      <c r="H5" s="12">
        <f>B5-D5+2*$G$2</f>
        <v>14.900000000000006</v>
      </c>
      <c r="I5" s="12">
        <f>B5-E5+3*$G$2</f>
        <v>29.780000000000005</v>
      </c>
      <c r="J5" s="6">
        <f>B5-F5+4*$G$2</f>
        <v>59.27</v>
      </c>
    </row>
    <row r="6" spans="1:10" x14ac:dyDescent="0.25">
      <c r="A6" s="7">
        <v>31.5</v>
      </c>
      <c r="B6" s="12">
        <f>'Data Entry'!B8</f>
        <v>34.04</v>
      </c>
      <c r="C6" s="12">
        <f>'Data Entry'!E8</f>
        <v>35.56</v>
      </c>
      <c r="D6" s="12">
        <f>'Data Entry'!H8</f>
        <v>24.98</v>
      </c>
      <c r="E6" s="12">
        <f>'Data Entry'!K8</f>
        <v>25.8</v>
      </c>
      <c r="F6" s="12">
        <f>'Data Entry'!N8</f>
        <v>0</v>
      </c>
      <c r="G6" s="12">
        <f t="shared" ref="G6:G34" si="0">B6-C6+$G$2</f>
        <v>4.4799999999999969</v>
      </c>
      <c r="H6" s="12">
        <f t="shared" ref="H6:H34" si="1">B6-D6+2*$G$2</f>
        <v>21.06</v>
      </c>
      <c r="I6" s="12">
        <f t="shared" ref="I6:I34" si="2">B6-E6+3*$G$2</f>
        <v>26.24</v>
      </c>
      <c r="J6" s="6">
        <f t="shared" ref="J6:J34" si="3">B6-F6+4*$G$2</f>
        <v>58.04</v>
      </c>
    </row>
    <row r="7" spans="1:10" x14ac:dyDescent="0.25">
      <c r="A7" s="7">
        <v>40</v>
      </c>
      <c r="B7" s="12">
        <f>'Data Entry'!B9</f>
        <v>26.71</v>
      </c>
      <c r="C7" s="12">
        <f>'Data Entry'!E9</f>
        <v>32.590000000000003</v>
      </c>
      <c r="D7" s="12">
        <f>'Data Entry'!H9</f>
        <v>24.67</v>
      </c>
      <c r="E7" s="12">
        <f>'Data Entry'!K9</f>
        <v>30.35</v>
      </c>
      <c r="F7" s="12">
        <f>'Data Entry'!N9</f>
        <v>0</v>
      </c>
      <c r="G7" s="12">
        <f t="shared" si="0"/>
        <v>0.11999999999999744</v>
      </c>
      <c r="H7" s="12">
        <f t="shared" si="1"/>
        <v>14.04</v>
      </c>
      <c r="I7" s="12">
        <f t="shared" si="2"/>
        <v>14.36</v>
      </c>
      <c r="J7" s="6">
        <f t="shared" si="3"/>
        <v>50.71</v>
      </c>
    </row>
    <row r="8" spans="1:10" x14ac:dyDescent="0.25">
      <c r="A8" s="7">
        <v>50</v>
      </c>
      <c r="B8" s="12">
        <f>'Data Entry'!B10</f>
        <v>26.47</v>
      </c>
      <c r="C8" s="12">
        <f>'Data Entry'!E10</f>
        <v>32.119999999999997</v>
      </c>
      <c r="D8" s="12">
        <f>'Data Entry'!H10</f>
        <v>29.95</v>
      </c>
      <c r="E8" s="12">
        <f>'Data Entry'!K10</f>
        <v>35.74</v>
      </c>
      <c r="F8" s="12">
        <f>'Data Entry'!N10</f>
        <v>0</v>
      </c>
      <c r="G8" s="12">
        <f t="shared" si="0"/>
        <v>0.35000000000000142</v>
      </c>
      <c r="H8" s="12">
        <f t="shared" si="1"/>
        <v>8.52</v>
      </c>
      <c r="I8" s="12">
        <f t="shared" si="2"/>
        <v>8.7299999999999969</v>
      </c>
      <c r="J8" s="6">
        <f t="shared" si="3"/>
        <v>50.47</v>
      </c>
    </row>
    <row r="9" spans="1:10" x14ac:dyDescent="0.25">
      <c r="A9" s="7">
        <v>63</v>
      </c>
      <c r="B9" s="12">
        <f>'Data Entry'!B11</f>
        <v>26.17</v>
      </c>
      <c r="C9" s="12">
        <f>'Data Entry'!E11</f>
        <v>31.89</v>
      </c>
      <c r="D9" s="12">
        <f>'Data Entry'!H11</f>
        <v>33.270000000000003</v>
      </c>
      <c r="E9" s="12">
        <f>'Data Entry'!K11</f>
        <v>39.22</v>
      </c>
      <c r="F9" s="12">
        <f>'Data Entry'!N11</f>
        <v>0</v>
      </c>
      <c r="G9" s="12">
        <f t="shared" si="0"/>
        <v>0.28000000000000114</v>
      </c>
      <c r="H9" s="12">
        <f t="shared" si="1"/>
        <v>4.8999999999999986</v>
      </c>
      <c r="I9" s="12">
        <f t="shared" si="2"/>
        <v>4.9500000000000028</v>
      </c>
      <c r="J9" s="6">
        <f t="shared" si="3"/>
        <v>50.17</v>
      </c>
    </row>
    <row r="10" spans="1:10" x14ac:dyDescent="0.25">
      <c r="A10" s="7">
        <v>80</v>
      </c>
      <c r="B10" s="12">
        <f>'Data Entry'!B12</f>
        <v>28.26</v>
      </c>
      <c r="C10" s="12">
        <f>'Data Entry'!E12</f>
        <v>34.01</v>
      </c>
      <c r="D10" s="12">
        <f>'Data Entry'!H12</f>
        <v>38.58</v>
      </c>
      <c r="E10" s="12">
        <f>'Data Entry'!K12</f>
        <v>44.56</v>
      </c>
      <c r="F10" s="12">
        <f>'Data Entry'!N12</f>
        <v>0</v>
      </c>
      <c r="G10" s="12">
        <f t="shared" si="0"/>
        <v>0.25000000000000355</v>
      </c>
      <c r="H10" s="12">
        <f t="shared" si="1"/>
        <v>1.6800000000000033</v>
      </c>
      <c r="I10" s="12">
        <f t="shared" si="2"/>
        <v>1.6999999999999993</v>
      </c>
      <c r="J10" s="6">
        <f t="shared" si="3"/>
        <v>52.260000000000005</v>
      </c>
    </row>
    <row r="11" spans="1:10" x14ac:dyDescent="0.25">
      <c r="A11" s="7">
        <v>100</v>
      </c>
      <c r="B11" s="12">
        <f>'Data Entry'!B13</f>
        <v>33.090000000000003</v>
      </c>
      <c r="C11" s="12">
        <f>'Data Entry'!E13</f>
        <v>38.93</v>
      </c>
      <c r="D11" s="12">
        <f>'Data Entry'!H13</f>
        <v>44.74</v>
      </c>
      <c r="E11" s="12">
        <f>'Data Entry'!K13</f>
        <v>50.74</v>
      </c>
      <c r="F11" s="12">
        <f>'Data Entry'!N13</f>
        <v>0</v>
      </c>
      <c r="G11" s="12">
        <f t="shared" si="0"/>
        <v>0.16000000000000369</v>
      </c>
      <c r="H11" s="12">
        <f t="shared" si="1"/>
        <v>0.35000000000000142</v>
      </c>
      <c r="I11" s="12">
        <f t="shared" si="2"/>
        <v>0.35000000000000142</v>
      </c>
      <c r="J11" s="6">
        <f t="shared" si="3"/>
        <v>57.09</v>
      </c>
    </row>
    <row r="12" spans="1:10" x14ac:dyDescent="0.25">
      <c r="A12" s="7">
        <v>125</v>
      </c>
      <c r="B12" s="12">
        <f>'Data Entry'!B14</f>
        <v>40.31</v>
      </c>
      <c r="C12" s="12">
        <f>'Data Entry'!E14</f>
        <v>46.29</v>
      </c>
      <c r="D12" s="12">
        <f>'Data Entry'!H14</f>
        <v>52.26</v>
      </c>
      <c r="E12" s="12">
        <f>'Data Entry'!K14</f>
        <v>58.21</v>
      </c>
      <c r="F12" s="12">
        <f>'Data Entry'!N14</f>
        <v>0</v>
      </c>
      <c r="G12" s="12">
        <f t="shared" si="0"/>
        <v>2.0000000000003126E-2</v>
      </c>
      <c r="H12" s="12">
        <f t="shared" si="1"/>
        <v>5.0000000000004263E-2</v>
      </c>
      <c r="I12" s="12">
        <f t="shared" si="2"/>
        <v>0.10000000000000142</v>
      </c>
      <c r="J12" s="6">
        <f t="shared" si="3"/>
        <v>64.31</v>
      </c>
    </row>
    <row r="13" spans="1:10" x14ac:dyDescent="0.25">
      <c r="A13" s="7">
        <v>160</v>
      </c>
      <c r="B13" s="12">
        <f>'Data Entry'!B15</f>
        <v>44.57</v>
      </c>
      <c r="C13" s="12">
        <f>'Data Entry'!E15</f>
        <v>50.48</v>
      </c>
      <c r="D13" s="12">
        <f>'Data Entry'!H15</f>
        <v>56.43</v>
      </c>
      <c r="E13" s="12">
        <f>'Data Entry'!K15</f>
        <v>62.34</v>
      </c>
      <c r="F13" s="12">
        <f>'Data Entry'!N15</f>
        <v>0</v>
      </c>
      <c r="G13" s="12">
        <f t="shared" si="0"/>
        <v>9.0000000000003411E-2</v>
      </c>
      <c r="H13" s="12">
        <f t="shared" si="1"/>
        <v>0.14000000000000057</v>
      </c>
      <c r="I13" s="12">
        <f t="shared" si="2"/>
        <v>0.22999999999999687</v>
      </c>
      <c r="J13" s="6">
        <f t="shared" si="3"/>
        <v>68.569999999999993</v>
      </c>
    </row>
    <row r="14" spans="1:10" x14ac:dyDescent="0.25">
      <c r="A14" s="7">
        <v>200</v>
      </c>
      <c r="B14" s="12">
        <f>'Data Entry'!B16</f>
        <v>44.26</v>
      </c>
      <c r="C14" s="12">
        <f>'Data Entry'!E16</f>
        <v>50.2</v>
      </c>
      <c r="D14" s="12">
        <f>'Data Entry'!H16</f>
        <v>56.08</v>
      </c>
      <c r="E14" s="12">
        <f>'Data Entry'!K16</f>
        <v>61.95</v>
      </c>
      <c r="F14" s="12">
        <f>'Data Entry'!N16</f>
        <v>0</v>
      </c>
      <c r="G14" s="12">
        <f t="shared" si="0"/>
        <v>5.9999999999995168E-2</v>
      </c>
      <c r="H14" s="12">
        <f t="shared" si="1"/>
        <v>0.17999999999999972</v>
      </c>
      <c r="I14" s="12">
        <f t="shared" si="2"/>
        <v>0.30999999999999517</v>
      </c>
      <c r="J14" s="6">
        <f t="shared" si="3"/>
        <v>68.259999999999991</v>
      </c>
    </row>
    <row r="15" spans="1:10" x14ac:dyDescent="0.25">
      <c r="A15" s="7">
        <v>250</v>
      </c>
      <c r="B15" s="12">
        <f>'Data Entry'!B17</f>
        <v>43.83</v>
      </c>
      <c r="C15" s="12">
        <f>'Data Entry'!E17</f>
        <v>49.76</v>
      </c>
      <c r="D15" s="12">
        <f>'Data Entry'!H17</f>
        <v>55.63</v>
      </c>
      <c r="E15" s="12">
        <f>'Data Entry'!K17</f>
        <v>61.48</v>
      </c>
      <c r="F15" s="12">
        <f>'Data Entry'!N17</f>
        <v>0</v>
      </c>
      <c r="G15" s="12">
        <f t="shared" si="0"/>
        <v>7.0000000000000284E-2</v>
      </c>
      <c r="H15" s="12">
        <f t="shared" si="1"/>
        <v>0.19999999999999574</v>
      </c>
      <c r="I15" s="12">
        <f t="shared" si="2"/>
        <v>0.35000000000000142</v>
      </c>
      <c r="J15" s="6">
        <f t="shared" si="3"/>
        <v>67.83</v>
      </c>
    </row>
    <row r="16" spans="1:10" x14ac:dyDescent="0.25">
      <c r="A16" s="7">
        <v>315</v>
      </c>
      <c r="B16" s="12">
        <f>'Data Entry'!B18</f>
        <v>43.91</v>
      </c>
      <c r="C16" s="12">
        <f>'Data Entry'!E18</f>
        <v>49.81</v>
      </c>
      <c r="D16" s="12">
        <f>'Data Entry'!H18</f>
        <v>55.74</v>
      </c>
      <c r="E16" s="12">
        <f>'Data Entry'!K18</f>
        <v>61.61</v>
      </c>
      <c r="F16" s="12">
        <f>'Data Entry'!N18</f>
        <v>0</v>
      </c>
      <c r="G16" s="12">
        <f t="shared" si="0"/>
        <v>9.9999999999994316E-2</v>
      </c>
      <c r="H16" s="12">
        <f t="shared" si="1"/>
        <v>0.1699999999999946</v>
      </c>
      <c r="I16" s="12">
        <f t="shared" si="2"/>
        <v>0.29999999999999716</v>
      </c>
      <c r="J16" s="6">
        <f t="shared" si="3"/>
        <v>67.91</v>
      </c>
    </row>
    <row r="17" spans="1:10" x14ac:dyDescent="0.25">
      <c r="A17" s="7">
        <v>400</v>
      </c>
      <c r="B17" s="12">
        <f>'Data Entry'!B19</f>
        <v>44.59</v>
      </c>
      <c r="C17" s="12">
        <f>'Data Entry'!E19</f>
        <v>50.57</v>
      </c>
      <c r="D17" s="12">
        <f>'Data Entry'!H19</f>
        <v>56.5</v>
      </c>
      <c r="E17" s="12">
        <f>'Data Entry'!K19</f>
        <v>62.37</v>
      </c>
      <c r="F17" s="12">
        <f>'Data Entry'!N19</f>
        <v>0</v>
      </c>
      <c r="G17" s="12">
        <f t="shared" si="0"/>
        <v>2.0000000000003126E-2</v>
      </c>
      <c r="H17" s="12">
        <f t="shared" si="1"/>
        <v>9.0000000000003411E-2</v>
      </c>
      <c r="I17" s="12">
        <f t="shared" si="2"/>
        <v>0.22000000000000597</v>
      </c>
      <c r="J17" s="6">
        <f t="shared" si="3"/>
        <v>68.59</v>
      </c>
    </row>
    <row r="18" spans="1:10" x14ac:dyDescent="0.25">
      <c r="A18" s="7">
        <v>500</v>
      </c>
      <c r="B18" s="12">
        <f>'Data Entry'!B20</f>
        <v>43.88</v>
      </c>
      <c r="C18" s="12">
        <f>'Data Entry'!E20</f>
        <v>49.85</v>
      </c>
      <c r="D18" s="12">
        <f>'Data Entry'!H20</f>
        <v>55.77</v>
      </c>
      <c r="E18" s="12">
        <f>'Data Entry'!K20</f>
        <v>61.6</v>
      </c>
      <c r="F18" s="12">
        <f>'Data Entry'!N20</f>
        <v>0</v>
      </c>
      <c r="G18" s="12">
        <f t="shared" si="0"/>
        <v>3.0000000000001137E-2</v>
      </c>
      <c r="H18" s="12">
        <f t="shared" si="1"/>
        <v>0.10999999999999943</v>
      </c>
      <c r="I18" s="12">
        <f t="shared" si="2"/>
        <v>0.28000000000000114</v>
      </c>
      <c r="J18" s="6">
        <f t="shared" si="3"/>
        <v>67.88</v>
      </c>
    </row>
    <row r="19" spans="1:10" x14ac:dyDescent="0.25">
      <c r="A19" s="7">
        <v>630</v>
      </c>
      <c r="B19" s="12">
        <f>'Data Entry'!B21</f>
        <v>45</v>
      </c>
      <c r="C19" s="12">
        <f>'Data Entry'!E21</f>
        <v>50.96</v>
      </c>
      <c r="D19" s="12">
        <f>'Data Entry'!H21</f>
        <v>56.91</v>
      </c>
      <c r="E19" s="12">
        <f>'Data Entry'!K21</f>
        <v>62.75</v>
      </c>
      <c r="F19" s="12">
        <f>'Data Entry'!N21</f>
        <v>0</v>
      </c>
      <c r="G19" s="12">
        <f t="shared" si="0"/>
        <v>3.9999999999999147E-2</v>
      </c>
      <c r="H19" s="12">
        <f t="shared" si="1"/>
        <v>9.0000000000003411E-2</v>
      </c>
      <c r="I19" s="12">
        <f t="shared" si="2"/>
        <v>0.25</v>
      </c>
      <c r="J19" s="6">
        <f t="shared" si="3"/>
        <v>69</v>
      </c>
    </row>
    <row r="20" spans="1:10" x14ac:dyDescent="0.25">
      <c r="A20" s="7">
        <v>800</v>
      </c>
      <c r="B20" s="12">
        <f>'Data Entry'!B22</f>
        <v>45.43</v>
      </c>
      <c r="C20" s="12">
        <f>'Data Entry'!E22</f>
        <v>51.41</v>
      </c>
      <c r="D20" s="12">
        <f>'Data Entry'!H22</f>
        <v>57.35</v>
      </c>
      <c r="E20" s="12">
        <f>'Data Entry'!K22</f>
        <v>63.18</v>
      </c>
      <c r="F20" s="12">
        <f>'Data Entry'!N22</f>
        <v>0</v>
      </c>
      <c r="G20" s="12">
        <f t="shared" si="0"/>
        <v>2.0000000000003126E-2</v>
      </c>
      <c r="H20" s="12">
        <f t="shared" si="1"/>
        <v>7.9999999999998295E-2</v>
      </c>
      <c r="I20" s="12">
        <f t="shared" si="2"/>
        <v>0.25</v>
      </c>
      <c r="J20" s="6">
        <f t="shared" si="3"/>
        <v>69.430000000000007</v>
      </c>
    </row>
    <row r="21" spans="1:10" x14ac:dyDescent="0.25">
      <c r="A21" s="7">
        <v>1000</v>
      </c>
      <c r="B21" s="12">
        <f>'Data Entry'!B23</f>
        <v>45.97</v>
      </c>
      <c r="C21" s="12">
        <f>'Data Entry'!E23</f>
        <v>51.97</v>
      </c>
      <c r="D21" s="12">
        <f>'Data Entry'!H23</f>
        <v>57.94</v>
      </c>
      <c r="E21" s="12">
        <f>'Data Entry'!K23</f>
        <v>63.86</v>
      </c>
      <c r="F21" s="12">
        <f>'Data Entry'!N23</f>
        <v>0</v>
      </c>
      <c r="G21" s="12">
        <f t="shared" si="0"/>
        <v>0</v>
      </c>
      <c r="H21" s="12">
        <f t="shared" si="1"/>
        <v>3.0000000000001137E-2</v>
      </c>
      <c r="I21" s="12">
        <f t="shared" si="2"/>
        <v>0.10999999999999943</v>
      </c>
      <c r="J21" s="6">
        <f t="shared" si="3"/>
        <v>69.97</v>
      </c>
    </row>
    <row r="22" spans="1:10" x14ac:dyDescent="0.25">
      <c r="A22" s="7">
        <v>1250</v>
      </c>
      <c r="B22" s="12">
        <f>'Data Entry'!B24</f>
        <v>49.02</v>
      </c>
      <c r="C22" s="12">
        <f>'Data Entry'!E24</f>
        <v>55.01</v>
      </c>
      <c r="D22" s="12">
        <f>'Data Entry'!H24</f>
        <v>60.97</v>
      </c>
      <c r="E22" s="12">
        <f>'Data Entry'!K24</f>
        <v>66.81</v>
      </c>
      <c r="F22" s="12">
        <f>'Data Entry'!N24</f>
        <v>0</v>
      </c>
      <c r="G22" s="12">
        <f t="shared" si="0"/>
        <v>1.0000000000005116E-2</v>
      </c>
      <c r="H22" s="12">
        <f t="shared" si="1"/>
        <v>5.0000000000004263E-2</v>
      </c>
      <c r="I22" s="12">
        <f t="shared" si="2"/>
        <v>0.21000000000000085</v>
      </c>
      <c r="J22" s="6">
        <f t="shared" si="3"/>
        <v>73.02000000000001</v>
      </c>
    </row>
    <row r="23" spans="1:10" x14ac:dyDescent="0.25">
      <c r="A23" s="7">
        <v>1600</v>
      </c>
      <c r="B23" s="12">
        <f>'Data Entry'!B25</f>
        <v>51.86</v>
      </c>
      <c r="C23" s="12">
        <f>'Data Entry'!E25</f>
        <v>57.83</v>
      </c>
      <c r="D23" s="12">
        <f>'Data Entry'!H25</f>
        <v>63.76</v>
      </c>
      <c r="E23" s="12">
        <f>'Data Entry'!K25</f>
        <v>69.59</v>
      </c>
      <c r="F23" s="12">
        <f>'Data Entry'!N25</f>
        <v>0</v>
      </c>
      <c r="G23" s="12">
        <f t="shared" si="0"/>
        <v>3.0000000000001137E-2</v>
      </c>
      <c r="H23" s="12">
        <f t="shared" si="1"/>
        <v>0.10000000000000142</v>
      </c>
      <c r="I23" s="12">
        <f t="shared" si="2"/>
        <v>0.26999999999999602</v>
      </c>
      <c r="J23" s="6">
        <f t="shared" si="3"/>
        <v>75.86</v>
      </c>
    </row>
    <row r="24" spans="1:10" x14ac:dyDescent="0.25">
      <c r="A24" s="7">
        <v>2000</v>
      </c>
      <c r="B24" s="12">
        <f>'Data Entry'!B26</f>
        <v>52.69</v>
      </c>
      <c r="C24" s="12">
        <f>'Data Entry'!E26</f>
        <v>58.66</v>
      </c>
      <c r="D24" s="12">
        <f>'Data Entry'!H26</f>
        <v>64.59</v>
      </c>
      <c r="E24" s="12">
        <f>'Data Entry'!K26</f>
        <v>70.430000000000007</v>
      </c>
      <c r="F24" s="12">
        <f>'Data Entry'!N26</f>
        <v>0</v>
      </c>
      <c r="G24" s="12">
        <f t="shared" si="0"/>
        <v>3.0000000000001137E-2</v>
      </c>
      <c r="H24" s="12">
        <f t="shared" si="1"/>
        <v>9.9999999999994316E-2</v>
      </c>
      <c r="I24" s="12">
        <f t="shared" si="2"/>
        <v>0.25999999999999091</v>
      </c>
      <c r="J24" s="6">
        <f t="shared" si="3"/>
        <v>76.69</v>
      </c>
    </row>
    <row r="25" spans="1:10" x14ac:dyDescent="0.25">
      <c r="A25" s="7">
        <v>2500</v>
      </c>
      <c r="B25" s="12">
        <f>'Data Entry'!B27</f>
        <v>52.53</v>
      </c>
      <c r="C25" s="12">
        <f>'Data Entry'!E27</f>
        <v>58.52</v>
      </c>
      <c r="D25" s="12">
        <f>'Data Entry'!H27</f>
        <v>64.5</v>
      </c>
      <c r="E25" s="12">
        <f>'Data Entry'!K27</f>
        <v>70.42</v>
      </c>
      <c r="F25" s="12">
        <f>'Data Entry'!N27</f>
        <v>0</v>
      </c>
      <c r="G25" s="12">
        <f t="shared" si="0"/>
        <v>9.9999999999980105E-3</v>
      </c>
      <c r="H25" s="12">
        <f t="shared" si="1"/>
        <v>3.0000000000001137E-2</v>
      </c>
      <c r="I25" s="12">
        <f t="shared" si="2"/>
        <v>0.10999999999999943</v>
      </c>
      <c r="J25" s="6">
        <f t="shared" si="3"/>
        <v>76.53</v>
      </c>
    </row>
    <row r="26" spans="1:10" x14ac:dyDescent="0.25">
      <c r="A26" s="7">
        <v>3150</v>
      </c>
      <c r="B26" s="12">
        <f>'Data Entry'!B28</f>
        <v>51.49</v>
      </c>
      <c r="C26" s="12">
        <f>'Data Entry'!E28</f>
        <v>57.46</v>
      </c>
      <c r="D26" s="12">
        <f>'Data Entry'!H28</f>
        <v>63.4</v>
      </c>
      <c r="E26" s="12">
        <f>'Data Entry'!K28</f>
        <v>69.25</v>
      </c>
      <c r="F26" s="12">
        <f>'Data Entry'!N28</f>
        <v>0</v>
      </c>
      <c r="G26" s="12">
        <f t="shared" si="0"/>
        <v>3.0000000000001137E-2</v>
      </c>
      <c r="H26" s="12">
        <f t="shared" si="1"/>
        <v>9.0000000000003411E-2</v>
      </c>
      <c r="I26" s="12">
        <f t="shared" si="2"/>
        <v>0.24000000000000199</v>
      </c>
      <c r="J26" s="6">
        <f t="shared" si="3"/>
        <v>75.490000000000009</v>
      </c>
    </row>
    <row r="27" spans="1:10" x14ac:dyDescent="0.25">
      <c r="A27" s="7">
        <v>4000</v>
      </c>
      <c r="B27" s="12">
        <f>'Data Entry'!B29</f>
        <v>49.81</v>
      </c>
      <c r="C27" s="12">
        <f>'Data Entry'!E29</f>
        <v>55.76</v>
      </c>
      <c r="D27" s="12">
        <f>'Data Entry'!H29</f>
        <v>61.69</v>
      </c>
      <c r="E27" s="12">
        <f>'Data Entry'!K29</f>
        <v>67.52</v>
      </c>
      <c r="F27" s="12">
        <f>'Data Entry'!N29</f>
        <v>0</v>
      </c>
      <c r="G27" s="12">
        <f t="shared" si="0"/>
        <v>5.0000000000004263E-2</v>
      </c>
      <c r="H27" s="12">
        <f t="shared" si="1"/>
        <v>0.12000000000000455</v>
      </c>
      <c r="I27" s="12">
        <f t="shared" si="2"/>
        <v>0.29000000000000625</v>
      </c>
      <c r="J27" s="6">
        <f t="shared" si="3"/>
        <v>73.81</v>
      </c>
    </row>
    <row r="28" spans="1:10" x14ac:dyDescent="0.25">
      <c r="A28" s="7">
        <v>5000</v>
      </c>
      <c r="B28" s="12">
        <f>'Data Entry'!B30</f>
        <v>48.53</v>
      </c>
      <c r="C28" s="12">
        <f>'Data Entry'!E30</f>
        <v>54.51</v>
      </c>
      <c r="D28" s="12">
        <f>'Data Entry'!H30</f>
        <v>60.46</v>
      </c>
      <c r="E28" s="12">
        <f>'Data Entry'!K30</f>
        <v>66.33</v>
      </c>
      <c r="F28" s="12">
        <f>'Data Entry'!N30</f>
        <v>0</v>
      </c>
      <c r="G28" s="12">
        <f t="shared" si="0"/>
        <v>2.0000000000003126E-2</v>
      </c>
      <c r="H28" s="12">
        <f t="shared" si="1"/>
        <v>7.0000000000000284E-2</v>
      </c>
      <c r="I28" s="12">
        <f t="shared" si="2"/>
        <v>0.20000000000000284</v>
      </c>
      <c r="J28" s="6">
        <f t="shared" si="3"/>
        <v>72.53</v>
      </c>
    </row>
    <row r="29" spans="1:10" x14ac:dyDescent="0.25">
      <c r="A29" s="7">
        <v>6300</v>
      </c>
      <c r="B29" s="12">
        <f>'Data Entry'!B31</f>
        <v>48.5</v>
      </c>
      <c r="C29" s="12">
        <f>'Data Entry'!E31</f>
        <v>54.48</v>
      </c>
      <c r="D29" s="12">
        <f>'Data Entry'!H31</f>
        <v>60.43</v>
      </c>
      <c r="E29" s="12">
        <f>'Data Entry'!K31</f>
        <v>66.31</v>
      </c>
      <c r="F29" s="12">
        <f>'Data Entry'!N31</f>
        <v>0</v>
      </c>
      <c r="G29" s="12">
        <f t="shared" si="0"/>
        <v>2.0000000000003126E-2</v>
      </c>
      <c r="H29" s="12">
        <f t="shared" si="1"/>
        <v>7.0000000000000284E-2</v>
      </c>
      <c r="I29" s="12">
        <f t="shared" si="2"/>
        <v>0.18999999999999773</v>
      </c>
      <c r="J29" s="6">
        <f t="shared" si="3"/>
        <v>72.5</v>
      </c>
    </row>
    <row r="30" spans="1:10" x14ac:dyDescent="0.25">
      <c r="A30" s="7">
        <v>8000</v>
      </c>
      <c r="B30" s="12">
        <f>'Data Entry'!B32</f>
        <v>51.02</v>
      </c>
      <c r="C30" s="12">
        <f>'Data Entry'!E32</f>
        <v>56.97</v>
      </c>
      <c r="D30" s="12">
        <f>'Data Entry'!H32</f>
        <v>62.9</v>
      </c>
      <c r="E30" s="12">
        <f>'Data Entry'!K32</f>
        <v>68.739999999999995</v>
      </c>
      <c r="F30" s="12">
        <f>'Data Entry'!N32</f>
        <v>0</v>
      </c>
      <c r="G30" s="12">
        <f t="shared" si="0"/>
        <v>5.0000000000004263E-2</v>
      </c>
      <c r="H30" s="12">
        <f t="shared" si="1"/>
        <v>0.12000000000000455</v>
      </c>
      <c r="I30" s="12">
        <f t="shared" si="2"/>
        <v>0.28000000000000824</v>
      </c>
      <c r="J30" s="6">
        <f t="shared" si="3"/>
        <v>75.02000000000001</v>
      </c>
    </row>
    <row r="31" spans="1:10" x14ac:dyDescent="0.25">
      <c r="A31" s="7">
        <v>10000</v>
      </c>
      <c r="B31" s="12">
        <f>'Data Entry'!B33</f>
        <v>49.14</v>
      </c>
      <c r="C31" s="12">
        <f>'Data Entry'!E33</f>
        <v>55.11</v>
      </c>
      <c r="D31" s="12">
        <f>'Data Entry'!H33</f>
        <v>61.07</v>
      </c>
      <c r="E31" s="12">
        <f>'Data Entry'!K33</f>
        <v>66.97</v>
      </c>
      <c r="F31" s="12">
        <f>'Data Entry'!N33</f>
        <v>0</v>
      </c>
      <c r="G31" s="12">
        <f t="shared" si="0"/>
        <v>3.0000000000001137E-2</v>
      </c>
      <c r="H31" s="12">
        <f t="shared" si="1"/>
        <v>7.0000000000000284E-2</v>
      </c>
      <c r="I31" s="12">
        <f t="shared" si="2"/>
        <v>0.17000000000000171</v>
      </c>
      <c r="J31" s="6">
        <f t="shared" si="3"/>
        <v>73.14</v>
      </c>
    </row>
    <row r="32" spans="1:10" x14ac:dyDescent="0.25">
      <c r="A32" s="7">
        <v>12500</v>
      </c>
      <c r="B32" s="12">
        <f>'Data Entry'!B34</f>
        <v>51.44</v>
      </c>
      <c r="C32" s="12">
        <f>'Data Entry'!E34</f>
        <v>57.41</v>
      </c>
      <c r="D32" s="12">
        <f>'Data Entry'!H34</f>
        <v>63.37</v>
      </c>
      <c r="E32" s="12">
        <f>'Data Entry'!K34</f>
        <v>69.28</v>
      </c>
      <c r="F32" s="12">
        <f>'Data Entry'!N34</f>
        <v>0</v>
      </c>
      <c r="G32" s="12">
        <f t="shared" si="0"/>
        <v>3.0000000000001137E-2</v>
      </c>
      <c r="H32" s="12">
        <f t="shared" si="1"/>
        <v>7.0000000000000284E-2</v>
      </c>
      <c r="I32" s="12">
        <f t="shared" si="2"/>
        <v>0.15999999999999659</v>
      </c>
      <c r="J32" s="6">
        <f t="shared" si="3"/>
        <v>75.44</v>
      </c>
    </row>
    <row r="33" spans="1:10" x14ac:dyDescent="0.25">
      <c r="A33" s="7">
        <v>16000</v>
      </c>
      <c r="B33" s="12">
        <f>'Data Entry'!B35</f>
        <v>52.43</v>
      </c>
      <c r="C33" s="12">
        <f>'Data Entry'!E35</f>
        <v>58.4</v>
      </c>
      <c r="D33" s="12">
        <f>'Data Entry'!H35</f>
        <v>64.37</v>
      </c>
      <c r="E33" s="12">
        <f>'Data Entry'!K35</f>
        <v>70.33</v>
      </c>
      <c r="F33" s="12">
        <f>'Data Entry'!N35</f>
        <v>0</v>
      </c>
      <c r="G33" s="12">
        <f t="shared" si="0"/>
        <v>3.0000000000001137E-2</v>
      </c>
      <c r="H33" s="12">
        <f t="shared" si="1"/>
        <v>5.9999999999995168E-2</v>
      </c>
      <c r="I33" s="12">
        <f t="shared" si="2"/>
        <v>0.10000000000000142</v>
      </c>
      <c r="J33" s="6">
        <f t="shared" si="3"/>
        <v>76.430000000000007</v>
      </c>
    </row>
    <row r="34" spans="1:10" x14ac:dyDescent="0.25">
      <c r="A34" s="7">
        <v>20000</v>
      </c>
      <c r="B34" s="12">
        <f>'Data Entry'!B36</f>
        <v>51.05</v>
      </c>
      <c r="C34" s="12">
        <f>'Data Entry'!E36</f>
        <v>57.03</v>
      </c>
      <c r="D34" s="12">
        <f>'Data Entry'!H36</f>
        <v>63.06</v>
      </c>
      <c r="E34" s="12">
        <f>'Data Entry'!K36</f>
        <v>69.22</v>
      </c>
      <c r="F34" s="12">
        <f>'Data Entry'!N36</f>
        <v>0</v>
      </c>
      <c r="G34" s="12">
        <f t="shared" si="0"/>
        <v>1.9999999999996021E-2</v>
      </c>
      <c r="H34" s="12">
        <f t="shared" si="1"/>
        <v>-1.0000000000005116E-2</v>
      </c>
      <c r="I34" s="12">
        <f t="shared" si="2"/>
        <v>-0.17000000000000171</v>
      </c>
      <c r="J34" s="6">
        <f t="shared" si="3"/>
        <v>75.05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Data Entry</vt:lpstr>
      <vt:lpstr>Results of Data entry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xxxx</cp:lastModifiedBy>
  <dcterms:created xsi:type="dcterms:W3CDTF">2016-07-04T11:22:23Z</dcterms:created>
  <dcterms:modified xsi:type="dcterms:W3CDTF">2016-07-10T08:24:10Z</dcterms:modified>
</cp:coreProperties>
</file>